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65" windowWidth="19320" windowHeight="11040" tabRatio="1000" activeTab="2"/>
  </bookViews>
  <sheets>
    <sheet name="Главная" sheetId="1" r:id="rId1"/>
    <sheet name="1.5 BRAAS" sheetId="2" r:id="rId2"/>
    <sheet name="1.5 Baltic Tile" sheetId="3" r:id="rId3"/>
    <sheet name="Контакты" sheetId="4" r:id="rId4"/>
  </sheets>
  <definedNames>
    <definedName name="_xlnm.Print_Area" localSheetId="0">'Главная'!$A$1:$M$54</definedName>
    <definedName name="_xlnm.Print_Area" localSheetId="3">'Контакты'!$A$1:$M$47</definedName>
  </definedNames>
  <calcPr calcMode="manual" fullCalcOnLoad="1"/>
</workbook>
</file>

<file path=xl/sharedStrings.xml><?xml version="1.0" encoding="utf-8"?>
<sst xmlns="http://schemas.openxmlformats.org/spreadsheetml/2006/main" count="284" uniqueCount="194">
  <si>
    <t>№</t>
  </si>
  <si>
    <t>Наименование</t>
  </si>
  <si>
    <t>Изображение</t>
  </si>
  <si>
    <t>Цена, руб./шт.</t>
  </si>
  <si>
    <t>серый</t>
  </si>
  <si>
    <t>Итого</t>
  </si>
  <si>
    <t>Кол-во, шт</t>
  </si>
  <si>
    <t>ИТОГО (руб):</t>
  </si>
  <si>
    <t>Наши квалифицированные специалисты произведут полную комплектацию Вашего объекта, сделают необходимые замеры, расчеты, разработают рекомендации по методике проведения работ, осуществят доставку и организуют процесс монтажа выбранной Вами продукции.</t>
  </si>
  <si>
    <t>Телефон круглосуточной службы поддержки (812) 952-58-96</t>
  </si>
  <si>
    <t>Цвет / Коллекция</t>
  </si>
  <si>
    <t>Ruukki</t>
  </si>
  <si>
    <t>Монтеррей</t>
  </si>
  <si>
    <t>Метене</t>
  </si>
  <si>
    <t>Ruflex Katepal</t>
  </si>
  <si>
    <t>Tegola</t>
  </si>
  <si>
    <t>Icopal</t>
  </si>
  <si>
    <t>Шинглас</t>
  </si>
  <si>
    <t>1. Кровельные материалы</t>
  </si>
  <si>
    <t>6. Профнастил</t>
  </si>
  <si>
    <t>www.tdgrotesk.ru</t>
  </si>
  <si>
    <t>Инструкции по монтажу</t>
  </si>
  <si>
    <t>Metrotile</t>
  </si>
  <si>
    <t>Braas</t>
  </si>
  <si>
    <t>Baltic Tile</t>
  </si>
  <si>
    <t>Vilpe</t>
  </si>
  <si>
    <t>Orima</t>
  </si>
  <si>
    <t>Вестайл</t>
  </si>
  <si>
    <t>Mitten</t>
  </si>
  <si>
    <t>Docke</t>
  </si>
  <si>
    <t>Nailite</t>
  </si>
  <si>
    <t>SnowBird</t>
  </si>
  <si>
    <t>Aquasystem</t>
  </si>
  <si>
    <t>Lindab</t>
  </si>
  <si>
    <t>Металл-профиль</t>
  </si>
  <si>
    <t>Scala Plastic</t>
  </si>
  <si>
    <t>Plastmo</t>
  </si>
  <si>
    <t>Velux</t>
  </si>
  <si>
    <t>Fakro</t>
  </si>
  <si>
    <t>Rockwool</t>
  </si>
  <si>
    <t>Isover</t>
  </si>
  <si>
    <t>Juta</t>
  </si>
  <si>
    <t>Eltete</t>
  </si>
  <si>
    <t>Fibrotek</t>
  </si>
  <si>
    <t>Изоспан</t>
  </si>
  <si>
    <t>Контакты</t>
  </si>
  <si>
    <t>1.1 Металлочерепица</t>
  </si>
  <si>
    <t>1.2 Битумная черепица</t>
  </si>
  <si>
    <t>5.1 Утеплители</t>
  </si>
  <si>
    <t>5.2 Изоляция</t>
  </si>
  <si>
    <t>6.1 Кровельный профнастил</t>
  </si>
  <si>
    <t>Tyvek (DuPont)</t>
  </si>
  <si>
    <t>Дата:</t>
  </si>
  <si>
    <t>1.5 Керамическая черепица</t>
  </si>
  <si>
    <t>Для расчета стоимости материалов введите количество, расчет стоимости и итоговой суммы произойдет автоматически.</t>
  </si>
  <si>
    <t>красный, темно-коричневый, черный</t>
  </si>
  <si>
    <t>метаролл</t>
  </si>
  <si>
    <t>Ребристый желобок Бикегеле</t>
  </si>
  <si>
    <t>Актуальность прайса на текущую дату, наличие материала и условия дополнительних скидок уточните у Вашего менеджера.</t>
  </si>
  <si>
    <t>Добро пожаловать в систему автоматизированных прайс-листов Компании "ГРОТЕСК"!</t>
  </si>
  <si>
    <t>Компания "ГРОТЕСК"</t>
  </si>
  <si>
    <t>Главная</t>
  </si>
  <si>
    <t>office@tdgrotesk.ru</t>
  </si>
  <si>
    <t>Размер/объем</t>
  </si>
  <si>
    <t xml:space="preserve">черный </t>
  </si>
  <si>
    <t>Расход: по необходимости</t>
  </si>
  <si>
    <t xml:space="preserve">Цементно-песчаная черепица BRAAS </t>
  </si>
  <si>
    <t>BRAAS ФРАНКФУРТСКАЯ</t>
  </si>
  <si>
    <t>BRAAS ЯНТАРЬ</t>
  </si>
  <si>
    <t>Размеры: 330 х 420 мм
Опорная длина: 399 мм
Высота профиля: 25 мм
Расчётная ширина: 300 мм
Рекомендуемый уклон: от 22град.
Нахлёст: 7,5 - 10,8мм
Шаг обрешётки 31,2 - 34,5 см
Расход: 10 шт/м2</t>
  </si>
  <si>
    <t>Размеры: 330 х 420 мм
Опорная длина: 399 мм
Высота профиля: 31 мм
Расчётная ширина: 300 мм
Рекомендуемый уклон: от 22 град.
Нахлёст: 7,5 – 10, 8 см
Шаг обрешётки: 31,2 – 34,5 см
Расход: 10 шт/м2</t>
  </si>
  <si>
    <t xml:space="preserve">начальная хребтовая черепица </t>
  </si>
  <si>
    <t>Размер 450х250мм</t>
  </si>
  <si>
    <t xml:space="preserve">коньковая черепица с зажимом конька </t>
  </si>
  <si>
    <t>вольфрамовая черепица</t>
  </si>
  <si>
    <t>Боковая цементно-песчаная черепица правая / левая</t>
  </si>
  <si>
    <t>торцевая черепица</t>
  </si>
  <si>
    <t>конечная гребенная</t>
  </si>
  <si>
    <t>Т-образная</t>
  </si>
  <si>
    <t>Y – образная</t>
  </si>
  <si>
    <t>Х – образная</t>
  </si>
  <si>
    <t>аэроэлемент конька</t>
  </si>
  <si>
    <t>AFE 1,0 м.</t>
  </si>
  <si>
    <t>Длина 1 м.</t>
  </si>
  <si>
    <t>Размер: 1,5х0,5 м.</t>
  </si>
  <si>
    <t>в цвет черепицы</t>
  </si>
  <si>
    <t>Зажим коньковой черепицы</t>
  </si>
  <si>
    <t>Скоба ендовы</t>
  </si>
  <si>
    <t>Шуруп с термостойким дюбелем</t>
  </si>
  <si>
    <t>крепление коньковой обрешетки</t>
  </si>
  <si>
    <t>Герметик каучуковый</t>
  </si>
  <si>
    <t xml:space="preserve">Поролоновая полоса ендовы </t>
  </si>
  <si>
    <t>Цементно-песчаная черепица Baltic Tile</t>
  </si>
  <si>
    <t>Sea Wave Baltic Tile</t>
  </si>
  <si>
    <t xml:space="preserve">Размеры - 420 х 334 мм
Вес - 4.3 кг
Расход на м.кв. - от 9.5 шт.
Допустимый уклон ската - от 11°
Строительная ширина - 300 мм
Строительная длина - 345 мм </t>
  </si>
  <si>
    <t>Цена, руб./шт..</t>
  </si>
  <si>
    <t>191123, Санкт-Петербург, ул. Захарьевская, д. 12 (м.Чернышевская)</t>
  </si>
  <si>
    <t>Серый/Экономкласс</t>
  </si>
  <si>
    <t>Красный/Экономкласс</t>
  </si>
  <si>
    <t>Серый/ Стандарт</t>
  </si>
  <si>
    <t>Красный/ Стандарт</t>
  </si>
  <si>
    <t>Коричневый, черный</t>
  </si>
  <si>
    <t>Кирпично-красный</t>
  </si>
  <si>
    <t>Серый Антик *</t>
  </si>
  <si>
    <t>Бордовый</t>
  </si>
  <si>
    <t>Антик, Зеленый *, Синий*</t>
  </si>
  <si>
    <t>Серый 037, Красный 026, Кирпично-красный 024, Коричневый 022, Черный 020, Серый Антик 010, Бордовый 031</t>
  </si>
  <si>
    <t>Антик 029, Зеленый 023, Синий 030</t>
  </si>
  <si>
    <t>Серый/Экономкласс 007</t>
  </si>
  <si>
    <t>Красный/Экономкласс 006</t>
  </si>
  <si>
    <t>Серый 037, Красный 026, Кирпично-красный 024, Коричневый 022, Черный 020</t>
  </si>
  <si>
    <t>Серый Антик 010, Бордовый 031</t>
  </si>
  <si>
    <t>зеленый, синий</t>
  </si>
  <si>
    <t>вишня</t>
  </si>
  <si>
    <t>антик красный</t>
  </si>
  <si>
    <t xml:space="preserve">коньковая черепица </t>
  </si>
  <si>
    <t>Размер 450х250мм, потребность -2,5 шт./пог.м.  Упаковка - 34 шт.</t>
  </si>
  <si>
    <t>серый, красный, коричневый, темно-коричневый, черный, вишня</t>
  </si>
  <si>
    <t>зеленый, синий, антик красный</t>
  </si>
  <si>
    <t>Размер 450х250мм потребность 1 шт/хебет. Упаковка - 25 шт.</t>
  </si>
  <si>
    <t>вольфрамовая черепица (колоколообразная) с зажимом конька</t>
  </si>
  <si>
    <t>Расход: по необходимости 3шт/упак</t>
  </si>
  <si>
    <t>Боковая облегченная черепица правая / левая</t>
  </si>
  <si>
    <t>все, кроме зеленого и синего</t>
  </si>
  <si>
    <t>Вентиляционная черепица</t>
  </si>
  <si>
    <t>расход 32 см.кв/шт, упаковка - 12 шт.</t>
  </si>
  <si>
    <t>коньковый торцевой элемент</t>
  </si>
  <si>
    <t>Расход: по необходимости, Материал ПВХ, упаковка 60 шт.</t>
  </si>
  <si>
    <t>аэроэлемент конька Goverland</t>
  </si>
  <si>
    <t xml:space="preserve">Фигароль </t>
  </si>
  <si>
    <t>Рзмер 5,0х0,32 м. / 0,37 м. вентиляция - 150см.кв./м, потребность 1 рул/5м.</t>
  </si>
  <si>
    <t>Рзмер 5,0х0,28 м. / 0,37 м.вентиляция - 150см.кв./м, потребность 1 рул/5м.</t>
  </si>
  <si>
    <t xml:space="preserve">аэроэлемент свеса </t>
  </si>
  <si>
    <t>Размер: 1,0х0,03х0,06 м.потребность - 3 шт./желобок, упаковка - 50 шт.</t>
  </si>
  <si>
    <t>потребность - 12 шт./планку
- упаковка - 60 шт.</t>
  </si>
  <si>
    <t>материал - синтетический каучук
- потребность - 60 мл/пог.м</t>
  </si>
  <si>
    <t>Прозрачная черепица</t>
  </si>
  <si>
    <t>материал - акриловое стекло
размер - 420*330мм
упаковка - 10 шт.</t>
  </si>
  <si>
    <t>потребность - 1 шт./черепицу
- упаковка - 25 шт.</t>
  </si>
  <si>
    <t>коричневый</t>
  </si>
  <si>
    <t>(812) 380 79 80</t>
  </si>
  <si>
    <t>(812) 952 58 96</t>
  </si>
  <si>
    <t>Круглосуточно, без выходных</t>
  </si>
  <si>
    <t>Skandinavia</t>
  </si>
  <si>
    <t>Luxard</t>
  </si>
  <si>
    <t>Erlus</t>
  </si>
  <si>
    <t>Nelskamp</t>
  </si>
  <si>
    <t>Кровельные картины</t>
  </si>
  <si>
    <t>Fineber</t>
  </si>
  <si>
    <t>3. Фасадные материалы</t>
  </si>
  <si>
    <t>2. Кровельные аксессуары</t>
  </si>
  <si>
    <t>Ондулин</t>
  </si>
  <si>
    <t>2.2 Чердачные лестницы</t>
  </si>
  <si>
    <t>3.1 Виниловый сайдинг</t>
  </si>
  <si>
    <t>Vox</t>
  </si>
  <si>
    <t>4.3 Медные</t>
  </si>
  <si>
    <t>Исток</t>
  </si>
  <si>
    <t>Paroc</t>
  </si>
  <si>
    <t>C-21</t>
  </si>
  <si>
    <t>HC-35</t>
  </si>
  <si>
    <t>4. Водосточные системы</t>
  </si>
  <si>
    <t>5. Теплоизоляция и гидроизоляция</t>
  </si>
  <si>
    <t>6.2 Профлист для забора</t>
  </si>
  <si>
    <t>С-8</t>
  </si>
  <si>
    <t>С-10</t>
  </si>
  <si>
    <t>С-20</t>
  </si>
  <si>
    <t>7. Строительство</t>
  </si>
  <si>
    <t>7.2 Фасадные работы</t>
  </si>
  <si>
    <t>7.3 Шеф-монтаж</t>
  </si>
  <si>
    <t>1.3 Волнистый лист</t>
  </si>
  <si>
    <t>1.7 Фальцевая кровля</t>
  </si>
  <si>
    <t>2.1 Мансардные окна</t>
  </si>
  <si>
    <t>2.3 Вентиляция кровли</t>
  </si>
  <si>
    <t>2.4 Элементы безопасности</t>
  </si>
  <si>
    <t>4.1 Пластиковые</t>
  </si>
  <si>
    <t xml:space="preserve">4.2 Металлические </t>
  </si>
  <si>
    <t>1.4 Композитная черепица</t>
  </si>
  <si>
    <t>1.5 Цементно-песчаная черепица</t>
  </si>
  <si>
    <t>3.2 Виниловый блок-хаус</t>
  </si>
  <si>
    <t>3.3 Облицовочные панели</t>
  </si>
  <si>
    <t>3.4 Стальной сайдинг</t>
  </si>
  <si>
    <t>7.1 Кровельные работы</t>
  </si>
  <si>
    <t>наружные стены</t>
  </si>
  <si>
    <t>фасад</t>
  </si>
  <si>
    <t xml:space="preserve">кровля 1 </t>
  </si>
  <si>
    <t>кровля 2</t>
  </si>
  <si>
    <t>Телефон круглосуточной службы поддержки (812) 380-79-80</t>
  </si>
  <si>
    <t>Grand Line</t>
  </si>
  <si>
    <t>ГРОТЕСК © 2012</t>
  </si>
  <si>
    <t>Вернуться к выбору прайс-листа</t>
  </si>
  <si>
    <t>ego@tdgrotesk.ru (отдел продаж)</t>
  </si>
  <si>
    <t>Технониколь</t>
  </si>
  <si>
    <t>Купили комплект материала? Получите скидку 15% на услуги монтажа!</t>
  </si>
  <si>
    <t>Kerabit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</si>
</sst>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_р_."/>
  </numFmts>
  <fonts count="7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7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0"/>
      <color indexed="58"/>
      <name val="Arial Cyr"/>
      <family val="0"/>
    </font>
    <font>
      <b/>
      <u val="single"/>
      <sz val="10"/>
      <color indexed="58"/>
      <name val="Arial Cyr"/>
      <family val="0"/>
    </font>
    <font>
      <b/>
      <sz val="11"/>
      <color indexed="58"/>
      <name val="Arial Cyr"/>
      <family val="0"/>
    </font>
    <font>
      <sz val="10"/>
      <color indexed="58"/>
      <name val="Arial Cyr"/>
      <family val="0"/>
    </font>
    <font>
      <b/>
      <sz val="10"/>
      <color indexed="10"/>
      <name val="Arial Cyr"/>
      <family val="0"/>
    </font>
    <font>
      <b/>
      <sz val="12"/>
      <color indexed="58"/>
      <name val="Arial Cyr"/>
      <family val="0"/>
    </font>
    <font>
      <sz val="7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 Cyr"/>
      <family val="0"/>
    </font>
    <font>
      <sz val="9"/>
      <name val="Arial Cyr"/>
      <family val="0"/>
    </font>
    <font>
      <sz val="10"/>
      <color indexed="12"/>
      <name val="Arial Cyr"/>
      <family val="0"/>
    </font>
    <font>
      <b/>
      <sz val="12"/>
      <color indexed="10"/>
      <name val="Arial"/>
      <family val="2"/>
    </font>
    <font>
      <b/>
      <u val="single"/>
      <sz val="10"/>
      <color indexed="12"/>
      <name val="Arial Cyr"/>
      <family val="0"/>
    </font>
    <font>
      <b/>
      <u val="single"/>
      <sz val="6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49"/>
      <name val="Arial Cyr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6600"/>
      <name val="Arial Cyr"/>
      <family val="0"/>
    </font>
    <font>
      <b/>
      <u val="single"/>
      <sz val="10"/>
      <color rgb="FF003300"/>
      <name val="Arial Cyr"/>
      <family val="0"/>
    </font>
    <font>
      <u val="single"/>
      <sz val="10"/>
      <color theme="8" tint="-0.24997000396251678"/>
      <name val="Arial Cyr"/>
      <family val="0"/>
    </font>
    <font>
      <b/>
      <sz val="10"/>
      <color theme="0"/>
      <name val="Arial"/>
      <family val="2"/>
    </font>
    <font>
      <b/>
      <sz val="10"/>
      <color rgb="FF0033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 horizontal="right"/>
    </xf>
    <xf numFmtId="14" fontId="14" fillId="33" borderId="0" xfId="0" applyNumberFormat="1" applyFont="1" applyFill="1" applyAlignment="1">
      <alignment/>
    </xf>
    <xf numFmtId="0" fontId="1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54" applyFont="1" applyFill="1" applyProtection="1">
      <alignment/>
      <protection hidden="1"/>
    </xf>
    <xf numFmtId="0" fontId="5" fillId="33" borderId="0" xfId="54" applyFont="1" applyFill="1" applyAlignment="1" applyProtection="1">
      <alignment horizontal="center"/>
      <protection hidden="1"/>
    </xf>
    <xf numFmtId="0" fontId="5" fillId="33" borderId="0" xfId="54" applyFont="1" applyFill="1">
      <alignment/>
      <protection/>
    </xf>
    <xf numFmtId="0" fontId="5" fillId="33" borderId="0" xfId="0" applyFont="1" applyFill="1" applyBorder="1" applyAlignment="1">
      <alignment/>
    </xf>
    <xf numFmtId="0" fontId="5" fillId="33" borderId="0" xfId="54" applyFont="1" applyFill="1" applyBorder="1" applyProtection="1">
      <alignment/>
      <protection hidden="1"/>
    </xf>
    <xf numFmtId="0" fontId="6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0" fontId="14" fillId="33" borderId="0" xfId="0" applyFont="1" applyFill="1" applyAlignment="1">
      <alignment horizontal="left"/>
    </xf>
    <xf numFmtId="14" fontId="14" fillId="33" borderId="0" xfId="0" applyNumberFormat="1" applyFont="1" applyFill="1" applyAlignment="1">
      <alignment horizontal="left"/>
    </xf>
    <xf numFmtId="0" fontId="15" fillId="33" borderId="0" xfId="42" applyFont="1" applyFill="1" applyAlignment="1" applyProtection="1">
      <alignment horizontal="center"/>
      <protection/>
    </xf>
    <xf numFmtId="0" fontId="11" fillId="33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0" borderId="0" xfId="0" applyFont="1" applyFill="1" applyAlignment="1">
      <alignment/>
    </xf>
    <xf numFmtId="0" fontId="15" fillId="33" borderId="0" xfId="42" applyFont="1" applyFill="1" applyAlignment="1" applyProtection="1">
      <alignment horizontal="left"/>
      <protection/>
    </xf>
    <xf numFmtId="0" fontId="17" fillId="33" borderId="0" xfId="0" applyFont="1" applyFill="1" applyAlignment="1">
      <alignment horizontal="center"/>
    </xf>
    <xf numFmtId="0" fontId="14" fillId="33" borderId="0" xfId="0" applyFont="1" applyFill="1" applyAlignment="1">
      <alignment/>
    </xf>
    <xf numFmtId="0" fontId="18" fillId="33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0" fontId="3" fillId="33" borderId="11" xfId="54" applyFont="1" applyFill="1" applyBorder="1" applyAlignment="1" applyProtection="1">
      <alignment vertical="center" wrapText="1"/>
      <protection hidden="1"/>
    </xf>
    <xf numFmtId="0" fontId="3" fillId="33" borderId="10" xfId="54" applyFont="1" applyFill="1" applyBorder="1" applyAlignment="1" applyProtection="1">
      <alignment vertical="center" wrapText="1"/>
      <protection hidden="1"/>
    </xf>
    <xf numFmtId="0" fontId="20" fillId="33" borderId="10" xfId="54" applyFont="1" applyFill="1" applyBorder="1" applyAlignment="1" applyProtection="1">
      <alignment horizontal="center" vertical="top" wrapText="1"/>
      <protection hidden="1"/>
    </xf>
    <xf numFmtId="0" fontId="20" fillId="33" borderId="12" xfId="54" applyFont="1" applyFill="1" applyBorder="1" applyAlignment="1" applyProtection="1">
      <alignment horizontal="center" vertical="top" wrapText="1"/>
      <protection hidden="1"/>
    </xf>
    <xf numFmtId="0" fontId="0" fillId="34" borderId="12" xfId="0" applyFont="1" applyFill="1" applyBorder="1" applyAlignment="1">
      <alignment horizontal="center" vertical="center" wrapText="1"/>
    </xf>
    <xf numFmtId="0" fontId="9" fillId="34" borderId="11" xfId="54" applyFont="1" applyFill="1" applyBorder="1" applyAlignment="1" applyProtection="1">
      <alignment horizontal="center" vertical="center" wrapText="1"/>
      <protection hidden="1"/>
    </xf>
    <xf numFmtId="0" fontId="9" fillId="33" borderId="11" xfId="54" applyFont="1" applyFill="1" applyBorder="1" applyAlignment="1" applyProtection="1">
      <alignment horizontal="center" vertical="center" wrapText="1"/>
      <protection hidden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/>
    </xf>
    <xf numFmtId="2" fontId="2" fillId="34" borderId="14" xfId="0" applyNumberFormat="1" applyFont="1" applyFill="1" applyBorder="1" applyAlignment="1">
      <alignment horizontal="center" vertical="center"/>
    </xf>
    <xf numFmtId="2" fontId="9" fillId="34" borderId="15" xfId="54" applyNumberFormat="1" applyFont="1" applyFill="1" applyBorder="1" applyAlignment="1">
      <alignment vertical="center"/>
      <protection/>
    </xf>
    <xf numFmtId="2" fontId="2" fillId="34" borderId="15" xfId="0" applyNumberFormat="1" applyFont="1" applyFill="1" applyBorder="1" applyAlignment="1">
      <alignment vertical="center"/>
    </xf>
    <xf numFmtId="2" fontId="5" fillId="34" borderId="15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2" fontId="9" fillId="34" borderId="15" xfId="54" applyNumberFormat="1" applyFont="1" applyFill="1" applyBorder="1" applyAlignment="1" applyProtection="1">
      <alignment horizontal="center" vertical="center"/>
      <protection hidden="1"/>
    </xf>
    <xf numFmtId="2" fontId="5" fillId="33" borderId="11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5" fillId="33" borderId="0" xfId="54" applyFont="1" applyFill="1" applyAlignment="1" applyProtection="1">
      <alignment horizontal="center" vertical="center"/>
      <protection hidden="1"/>
    </xf>
    <xf numFmtId="0" fontId="9" fillId="34" borderId="0" xfId="54" applyFont="1" applyFill="1" applyBorder="1" applyAlignment="1" applyProtection="1">
      <alignment horizontal="center" vertical="center" wrapText="1"/>
      <protection hidden="1"/>
    </xf>
    <xf numFmtId="0" fontId="1" fillId="34" borderId="15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5" fillId="35" borderId="0" xfId="0" applyFont="1" applyFill="1" applyAlignment="1">
      <alignment/>
    </xf>
    <xf numFmtId="2" fontId="5" fillId="36" borderId="15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 wrapText="1"/>
    </xf>
    <xf numFmtId="2" fontId="5" fillId="35" borderId="15" xfId="0" applyNumberFormat="1" applyFont="1" applyFill="1" applyBorder="1" applyAlignment="1">
      <alignment vertical="center"/>
    </xf>
    <xf numFmtId="0" fontId="5" fillId="35" borderId="0" xfId="54" applyFont="1" applyFill="1" applyBorder="1" applyProtection="1">
      <alignment/>
      <protection hidden="1"/>
    </xf>
    <xf numFmtId="0" fontId="5" fillId="35" borderId="0" xfId="54" applyFont="1" applyFill="1">
      <alignment/>
      <protection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54" applyFont="1" applyFill="1" applyAlignment="1">
      <alignment vertical="center"/>
      <protection/>
    </xf>
    <xf numFmtId="0" fontId="5" fillId="0" borderId="0" xfId="0" applyFont="1" applyAlignment="1">
      <alignment vertical="center"/>
    </xf>
    <xf numFmtId="0" fontId="0" fillId="35" borderId="0" xfId="0" applyFill="1" applyAlignment="1">
      <alignment/>
    </xf>
    <xf numFmtId="0" fontId="5" fillId="33" borderId="0" xfId="54" applyFont="1" applyFill="1" applyAlignment="1" applyProtection="1">
      <alignment vertical="center"/>
      <protection hidden="1"/>
    </xf>
    <xf numFmtId="0" fontId="5" fillId="33" borderId="0" xfId="54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>
      <alignment vertical="center" wrapText="1"/>
    </xf>
    <xf numFmtId="0" fontId="14" fillId="35" borderId="0" xfId="0" applyFont="1" applyFill="1" applyAlignment="1">
      <alignment horizontal="left"/>
    </xf>
    <xf numFmtId="0" fontId="11" fillId="35" borderId="0" xfId="0" applyFont="1" applyFill="1" applyAlignment="1">
      <alignment horizontal="left"/>
    </xf>
    <xf numFmtId="2" fontId="2" fillId="36" borderId="15" xfId="0" applyNumberFormat="1" applyFont="1" applyFill="1" applyBorder="1" applyAlignment="1">
      <alignment vertical="center"/>
    </xf>
    <xf numFmtId="0" fontId="5" fillId="35" borderId="0" xfId="54" applyFont="1" applyFill="1" applyAlignment="1" applyProtection="1">
      <alignment horizontal="center"/>
      <protection hidden="1"/>
    </xf>
    <xf numFmtId="2" fontId="2" fillId="35" borderId="15" xfId="0" applyNumberFormat="1" applyFont="1" applyFill="1" applyBorder="1" applyAlignment="1">
      <alignment vertical="center"/>
    </xf>
    <xf numFmtId="2" fontId="9" fillId="35" borderId="15" xfId="54" applyNumberFormat="1" applyFont="1" applyFill="1" applyBorder="1" applyAlignment="1">
      <alignment vertical="center"/>
      <protection/>
    </xf>
    <xf numFmtId="2" fontId="9" fillId="36" borderId="15" xfId="54" applyNumberFormat="1" applyFont="1" applyFill="1" applyBorder="1" applyAlignment="1" applyProtection="1">
      <alignment horizontal="center" vertical="center"/>
      <protection hidden="1"/>
    </xf>
    <xf numFmtId="0" fontId="0" fillId="36" borderId="10" xfId="0" applyFont="1" applyFill="1" applyBorder="1" applyAlignment="1">
      <alignment horizontal="center" vertical="center" wrapText="1"/>
    </xf>
    <xf numFmtId="2" fontId="9" fillId="35" borderId="11" xfId="54" applyNumberFormat="1" applyFont="1" applyFill="1" applyBorder="1" applyAlignment="1" applyProtection="1">
      <alignment horizontal="center" vertical="center"/>
      <protection hidden="1"/>
    </xf>
    <xf numFmtId="0" fontId="9" fillId="35" borderId="11" xfId="54" applyFont="1" applyFill="1" applyBorder="1" applyAlignment="1" applyProtection="1">
      <alignment horizontal="center" vertical="center" wrapText="1"/>
      <protection hidden="1"/>
    </xf>
    <xf numFmtId="0" fontId="1" fillId="35" borderId="15" xfId="0" applyFont="1" applyFill="1" applyBorder="1" applyAlignment="1">
      <alignment vertical="center" wrapText="1"/>
    </xf>
    <xf numFmtId="2" fontId="9" fillId="35" borderId="15" xfId="54" applyNumberFormat="1" applyFont="1" applyFill="1" applyBorder="1" applyAlignment="1" applyProtection="1">
      <alignment horizontal="center" vertical="center"/>
      <protection hidden="1"/>
    </xf>
    <xf numFmtId="2" fontId="2" fillId="35" borderId="11" xfId="0" applyNumberFormat="1" applyFont="1" applyFill="1" applyBorder="1" applyAlignment="1">
      <alignment vertical="center"/>
    </xf>
    <xf numFmtId="0" fontId="0" fillId="35" borderId="12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vertical="center" wrapText="1"/>
    </xf>
    <xf numFmtId="0" fontId="5" fillId="35" borderId="0" xfId="54" applyFont="1" applyFill="1" applyProtection="1">
      <alignment/>
      <protection hidden="1"/>
    </xf>
    <xf numFmtId="0" fontId="6" fillId="35" borderId="0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5" fillId="35" borderId="0" xfId="0" applyFont="1" applyFill="1" applyAlignment="1">
      <alignment/>
    </xf>
    <xf numFmtId="0" fontId="3" fillId="35" borderId="11" xfId="54" applyFont="1" applyFill="1" applyBorder="1" applyAlignment="1" applyProtection="1">
      <alignment vertical="center" wrapText="1"/>
      <protection hidden="1"/>
    </xf>
    <xf numFmtId="0" fontId="3" fillId="35" borderId="10" xfId="54" applyFont="1" applyFill="1" applyBorder="1" applyAlignment="1" applyProtection="1">
      <alignment vertical="center" wrapText="1"/>
      <protection hidden="1"/>
    </xf>
    <xf numFmtId="0" fontId="0" fillId="37" borderId="0" xfId="0" applyFill="1" applyAlignment="1">
      <alignment/>
    </xf>
    <xf numFmtId="0" fontId="65" fillId="37" borderId="0" xfId="0" applyFont="1" applyFill="1" applyAlignment="1">
      <alignment/>
    </xf>
    <xf numFmtId="0" fontId="23" fillId="37" borderId="0" xfId="42" applyFont="1" applyFill="1" applyAlignment="1" applyProtection="1">
      <alignment horizontal="center"/>
      <protection hidden="1" locked="0"/>
    </xf>
    <xf numFmtId="0" fontId="23" fillId="37" borderId="0" xfId="42" applyFont="1" applyFill="1" applyAlignment="1" applyProtection="1">
      <alignment/>
      <protection hidden="1" locked="0"/>
    </xf>
    <xf numFmtId="0" fontId="0" fillId="37" borderId="0" xfId="0" applyFill="1" applyAlignment="1">
      <alignment/>
    </xf>
    <xf numFmtId="0" fontId="5" fillId="37" borderId="0" xfId="0" applyFont="1" applyFill="1" applyAlignment="1">
      <alignment vertical="center" wrapText="1"/>
    </xf>
    <xf numFmtId="0" fontId="0" fillId="37" borderId="0" xfId="0" applyFill="1" applyAlignment="1">
      <alignment horizontal="center"/>
    </xf>
    <xf numFmtId="0" fontId="5" fillId="37" borderId="0" xfId="0" applyFont="1" applyFill="1" applyAlignment="1">
      <alignment horizontal="center" vertical="center" wrapText="1"/>
    </xf>
    <xf numFmtId="0" fontId="9" fillId="37" borderId="0" xfId="0" applyFont="1" applyFill="1" applyAlignment="1">
      <alignment horizontal="center"/>
    </xf>
    <xf numFmtId="0" fontId="5" fillId="37" borderId="0" xfId="0" applyFont="1" applyFill="1" applyAlignment="1">
      <alignment/>
    </xf>
    <xf numFmtId="0" fontId="5" fillId="37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21" fillId="37" borderId="0" xfId="0" applyFont="1" applyFill="1" applyBorder="1" applyAlignment="1">
      <alignment/>
    </xf>
    <xf numFmtId="0" fontId="3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9" fillId="37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/>
    </xf>
    <xf numFmtId="0" fontId="5" fillId="37" borderId="0" xfId="0" applyFont="1" applyFill="1" applyBorder="1" applyAlignment="1">
      <alignment horizontal="center"/>
    </xf>
    <xf numFmtId="0" fontId="5" fillId="37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21" fillId="37" borderId="0" xfId="0" applyFont="1" applyFill="1" applyBorder="1" applyAlignment="1">
      <alignment/>
    </xf>
    <xf numFmtId="0" fontId="21" fillId="37" borderId="0" xfId="0" applyFont="1" applyFill="1" applyBorder="1" applyAlignment="1">
      <alignment horizontal="center"/>
    </xf>
    <xf numFmtId="0" fontId="26" fillId="37" borderId="0" xfId="0" applyFont="1" applyFill="1" applyAlignment="1">
      <alignment/>
    </xf>
    <xf numFmtId="0" fontId="17" fillId="37" borderId="0" xfId="0" applyFont="1" applyFill="1" applyAlignment="1">
      <alignment/>
    </xf>
    <xf numFmtId="0" fontId="66" fillId="33" borderId="0" xfId="42" applyFont="1" applyFill="1" applyAlignment="1" applyProtection="1">
      <alignment horizontal="left"/>
      <protection/>
    </xf>
    <xf numFmtId="0" fontId="67" fillId="36" borderId="0" xfId="42" applyFont="1" applyFill="1" applyAlignment="1" applyProtection="1">
      <alignment horizontal="center"/>
      <protection hidden="1" locked="0"/>
    </xf>
    <xf numFmtId="0" fontId="67" fillId="36" borderId="0" xfId="42" applyFont="1" applyFill="1" applyAlignment="1" applyProtection="1">
      <alignment horizontal="center"/>
      <protection/>
    </xf>
    <xf numFmtId="0" fontId="67" fillId="35" borderId="0" xfId="42" applyFont="1" applyFill="1" applyAlignment="1" applyProtection="1">
      <alignment horizontal="center"/>
      <protection/>
    </xf>
    <xf numFmtId="0" fontId="67" fillId="35" borderId="0" xfId="42" applyFont="1" applyFill="1" applyAlignment="1" applyProtection="1">
      <alignment horizontal="center" vertical="center" wrapText="1"/>
      <protection/>
    </xf>
    <xf numFmtId="0" fontId="67" fillId="35" borderId="0" xfId="42" applyFont="1" applyFill="1" applyAlignment="1" applyProtection="1">
      <alignment/>
      <protection/>
    </xf>
    <xf numFmtId="0" fontId="67" fillId="0" borderId="0" xfId="42" applyFont="1" applyFill="1" applyAlignment="1" applyProtection="1">
      <alignment horizontal="center"/>
      <protection/>
    </xf>
    <xf numFmtId="0" fontId="67" fillId="36" borderId="0" xfId="42" applyFont="1" applyFill="1" applyAlignment="1" applyProtection="1">
      <alignment horizontal="center"/>
      <protection/>
    </xf>
    <xf numFmtId="0" fontId="67" fillId="0" borderId="0" xfId="42" applyFont="1" applyFill="1" applyAlignment="1" applyProtection="1">
      <alignment horizontal="center"/>
      <protection hidden="1" locked="0"/>
    </xf>
    <xf numFmtId="0" fontId="68" fillId="38" borderId="0" xfId="0" applyFont="1" applyFill="1" applyAlignment="1">
      <alignment horizontal="left" vertical="center"/>
    </xf>
    <xf numFmtId="0" fontId="5" fillId="35" borderId="0" xfId="0" applyFont="1" applyFill="1" applyAlignment="1">
      <alignment horizontal="center" vertical="center" wrapText="1"/>
    </xf>
    <xf numFmtId="0" fontId="67" fillId="36" borderId="0" xfId="42" applyFont="1" applyFill="1" applyAlignment="1" applyProtection="1">
      <alignment horizontal="center"/>
      <protection hidden="1" locked="0"/>
    </xf>
    <xf numFmtId="0" fontId="9" fillId="35" borderId="0" xfId="0" applyFont="1" applyFill="1" applyAlignment="1">
      <alignment horizontal="center"/>
    </xf>
    <xf numFmtId="0" fontId="5" fillId="33" borderId="0" xfId="54" applyFont="1" applyFill="1" applyAlignment="1">
      <alignment horizontal="center"/>
      <protection/>
    </xf>
    <xf numFmtId="0" fontId="0" fillId="0" borderId="0" xfId="0" applyFont="1" applyFill="1" applyAlignment="1">
      <alignment horizontal="left"/>
    </xf>
    <xf numFmtId="0" fontId="0" fillId="36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67" fillId="35" borderId="0" xfId="42" applyFont="1" applyFill="1" applyAlignment="1" applyProtection="1">
      <alignment horizontal="center"/>
      <protection/>
    </xf>
    <xf numFmtId="0" fontId="67" fillId="36" borderId="0" xfId="42" applyFont="1" applyFill="1" applyAlignment="1" applyProtection="1">
      <alignment horizontal="center" wrapText="1"/>
      <protection hidden="1" locked="0"/>
    </xf>
    <xf numFmtId="0" fontId="0" fillId="0" borderId="0" xfId="0" applyFont="1" applyFill="1" applyAlignment="1">
      <alignment/>
    </xf>
    <xf numFmtId="0" fontId="67" fillId="36" borderId="0" xfId="42" applyFont="1" applyFill="1" applyAlignment="1" applyProtection="1">
      <alignment horizontal="left"/>
      <protection hidden="1" locked="0"/>
    </xf>
    <xf numFmtId="0" fontId="5" fillId="37" borderId="0" xfId="54" applyFont="1" applyFill="1" applyAlignment="1">
      <alignment horizontal="center"/>
      <protection/>
    </xf>
    <xf numFmtId="0" fontId="66" fillId="0" borderId="0" xfId="42" applyFont="1" applyFill="1" applyAlignment="1" applyProtection="1">
      <alignment horizontal="center"/>
      <protection/>
    </xf>
    <xf numFmtId="0" fontId="69" fillId="0" borderId="0" xfId="0" applyFont="1" applyFill="1" applyAlignment="1">
      <alignment horizontal="center"/>
    </xf>
    <xf numFmtId="0" fontId="15" fillId="0" borderId="0" xfId="42" applyFont="1" applyFill="1" applyAlignment="1" applyProtection="1">
      <alignment horizontal="center"/>
      <protection/>
    </xf>
    <xf numFmtId="0" fontId="18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8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16" fontId="0" fillId="0" borderId="0" xfId="0" applyNumberFormat="1" applyFont="1" applyFill="1" applyAlignment="1">
      <alignment horizontal="left"/>
    </xf>
    <xf numFmtId="0" fontId="25" fillId="37" borderId="0" xfId="0" applyFont="1" applyFill="1" applyAlignment="1" applyProtection="1">
      <alignment horizontal="center"/>
      <protection hidden="1" locked="0"/>
    </xf>
    <xf numFmtId="0" fontId="25" fillId="0" borderId="0" xfId="0" applyFont="1" applyFill="1" applyAlignment="1" applyProtection="1">
      <alignment horizontal="center"/>
      <protection hidden="1" locked="0"/>
    </xf>
    <xf numFmtId="0" fontId="27" fillId="0" borderId="0" xfId="42" applyFont="1" applyFill="1" applyAlignment="1" applyProtection="1">
      <alignment horizontal="center"/>
      <protection hidden="1" locked="0"/>
    </xf>
    <xf numFmtId="0" fontId="28" fillId="0" borderId="0" xfId="42" applyFont="1" applyFill="1" applyAlignment="1" applyProtection="1">
      <alignment horizontal="center"/>
      <protection hidden="1" locked="0"/>
    </xf>
    <xf numFmtId="0" fontId="10" fillId="33" borderId="0" xfId="54" applyFont="1" applyFill="1" applyBorder="1" applyAlignment="1" applyProtection="1">
      <alignment horizontal="center"/>
      <protection hidden="1"/>
    </xf>
    <xf numFmtId="2" fontId="2" fillId="0" borderId="15" xfId="0" applyNumberFormat="1" applyFont="1" applyFill="1" applyBorder="1" applyAlignment="1">
      <alignment horizontal="center" vertical="center"/>
    </xf>
    <xf numFmtId="2" fontId="9" fillId="36" borderId="15" xfId="54" applyNumberFormat="1" applyFont="1" applyFill="1" applyBorder="1" applyAlignment="1" applyProtection="1">
      <alignment horizontal="center" vertical="center"/>
      <protection hidden="1"/>
    </xf>
    <xf numFmtId="0" fontId="8" fillId="38" borderId="15" xfId="54" applyFont="1" applyFill="1" applyBorder="1" applyAlignment="1" applyProtection="1">
      <alignment horizontal="center" vertical="center"/>
      <protection hidden="1"/>
    </xf>
    <xf numFmtId="0" fontId="8" fillId="38" borderId="15" xfId="54" applyFont="1" applyFill="1" applyBorder="1" applyAlignment="1" applyProtection="1">
      <alignment horizontal="center" vertical="center" wrapText="1"/>
      <protection hidden="1"/>
    </xf>
    <xf numFmtId="0" fontId="8" fillId="39" borderId="11" xfId="54" applyFont="1" applyFill="1" applyBorder="1" applyAlignment="1" applyProtection="1">
      <alignment horizontal="center" vertical="center" wrapText="1"/>
      <protection hidden="1"/>
    </xf>
    <xf numFmtId="0" fontId="24" fillId="36" borderId="15" xfId="0" applyFont="1" applyFill="1" applyBorder="1" applyAlignment="1">
      <alignment horizontal="center" vertical="center" wrapText="1"/>
    </xf>
    <xf numFmtId="2" fontId="2" fillId="36" borderId="15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2" fontId="5" fillId="36" borderId="15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2" fontId="9" fillId="36" borderId="15" xfId="54" applyNumberFormat="1" applyFont="1" applyFill="1" applyBorder="1" applyAlignment="1">
      <alignment horizontal="center" vertical="center"/>
      <protection/>
    </xf>
    <xf numFmtId="0" fontId="14" fillId="33" borderId="0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14" fontId="14" fillId="33" borderId="0" xfId="0" applyNumberFormat="1" applyFont="1" applyFill="1" applyBorder="1" applyAlignment="1">
      <alignment horizontal="left" vertical="center"/>
    </xf>
    <xf numFmtId="14" fontId="14" fillId="33" borderId="16" xfId="0" applyNumberFormat="1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3" fillId="0" borderId="11" xfId="54" applyNumberFormat="1" applyFont="1" applyFill="1" applyBorder="1" applyAlignment="1" applyProtection="1">
      <alignment horizontal="center" vertical="center" wrapText="1"/>
      <protection hidden="1"/>
    </xf>
    <xf numFmtId="2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3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2" fontId="3" fillId="34" borderId="11" xfId="54" applyNumberFormat="1" applyFont="1" applyFill="1" applyBorder="1" applyAlignment="1" applyProtection="1">
      <alignment horizontal="center" vertical="center" wrapText="1"/>
      <protection hidden="1"/>
    </xf>
    <xf numFmtId="2" fontId="3" fillId="34" borderId="10" xfId="54" applyNumberFormat="1" applyFont="1" applyFill="1" applyBorder="1" applyAlignment="1" applyProtection="1">
      <alignment horizontal="center" vertical="center" wrapText="1"/>
      <protection hidden="1"/>
    </xf>
    <xf numFmtId="2" fontId="3" fillId="34" borderId="12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33" borderId="11" xfId="54" applyFont="1" applyFill="1" applyBorder="1" applyAlignment="1" applyProtection="1">
      <alignment horizontal="center" vertical="center" wrapText="1"/>
      <protection hidden="1"/>
    </xf>
    <xf numFmtId="0" fontId="3" fillId="33" borderId="10" xfId="54" applyFont="1" applyFill="1" applyBorder="1" applyAlignment="1" applyProtection="1">
      <alignment horizontal="center" vertical="center" wrapText="1"/>
      <protection hidden="1"/>
    </xf>
    <xf numFmtId="0" fontId="3" fillId="33" borderId="12" xfId="54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2" fontId="22" fillId="34" borderId="11" xfId="54" applyNumberFormat="1" applyFont="1" applyFill="1" applyBorder="1" applyAlignment="1" applyProtection="1">
      <alignment horizontal="center" vertical="center" wrapText="1"/>
      <protection hidden="1"/>
    </xf>
    <xf numFmtId="2" fontId="22" fillId="34" borderId="10" xfId="54" applyNumberFormat="1" applyFont="1" applyFill="1" applyBorder="1" applyAlignment="1" applyProtection="1">
      <alignment horizontal="center" vertical="center" wrapText="1"/>
      <protection hidden="1"/>
    </xf>
    <xf numFmtId="2" fontId="22" fillId="34" borderId="12" xfId="54" applyNumberFormat="1" applyFont="1" applyFill="1" applyBorder="1" applyAlignment="1" applyProtection="1">
      <alignment horizontal="center" vertical="center" wrapText="1"/>
      <protection hidden="1"/>
    </xf>
    <xf numFmtId="0" fontId="24" fillId="34" borderId="11" xfId="0" applyFont="1" applyFill="1" applyBorder="1" applyAlignment="1">
      <alignment horizontal="center" vertical="center" wrapText="1"/>
    </xf>
    <xf numFmtId="0" fontId="24" fillId="36" borderId="10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2" fontId="22" fillId="33" borderId="11" xfId="54" applyNumberFormat="1" applyFont="1" applyFill="1" applyBorder="1" applyAlignment="1" applyProtection="1">
      <alignment horizontal="center" vertical="center" wrapText="1"/>
      <protection hidden="1"/>
    </xf>
    <xf numFmtId="2" fontId="22" fillId="33" borderId="10" xfId="54" applyNumberFormat="1" applyFont="1" applyFill="1" applyBorder="1" applyAlignment="1" applyProtection="1">
      <alignment horizontal="center" vertical="center" wrapText="1"/>
      <protection hidden="1"/>
    </xf>
    <xf numFmtId="2" fontId="22" fillId="33" borderId="12" xfId="54" applyNumberFormat="1" applyFont="1" applyFill="1" applyBorder="1" applyAlignment="1" applyProtection="1">
      <alignment horizontal="center" vertical="center" wrapText="1"/>
      <protection hidden="1"/>
    </xf>
    <xf numFmtId="2" fontId="9" fillId="35" borderId="11" xfId="54" applyNumberFormat="1" applyFont="1" applyFill="1" applyBorder="1" applyAlignment="1" applyProtection="1">
      <alignment horizontal="center" vertical="center"/>
      <protection hidden="1"/>
    </xf>
    <xf numFmtId="2" fontId="9" fillId="33" borderId="10" xfId="54" applyNumberFormat="1" applyFont="1" applyFill="1" applyBorder="1" applyAlignment="1" applyProtection="1">
      <alignment horizontal="center" vertical="center"/>
      <protection hidden="1"/>
    </xf>
    <xf numFmtId="2" fontId="9" fillId="36" borderId="11" xfId="54" applyNumberFormat="1" applyFont="1" applyFill="1" applyBorder="1" applyAlignment="1" applyProtection="1">
      <alignment horizontal="center" vertical="center"/>
      <protection hidden="1"/>
    </xf>
    <xf numFmtId="2" fontId="9" fillId="34" borderId="10" xfId="54" applyNumberFormat="1" applyFont="1" applyFill="1" applyBorder="1" applyAlignment="1" applyProtection="1">
      <alignment horizontal="center" vertical="center"/>
      <protection hidden="1"/>
    </xf>
    <xf numFmtId="2" fontId="9" fillId="36" borderId="12" xfId="54" applyNumberFormat="1" applyFon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5" fillId="33" borderId="11" xfId="54" applyFont="1" applyFill="1" applyBorder="1" applyAlignment="1" applyProtection="1">
      <alignment horizontal="center" vertical="center" wrapText="1"/>
      <protection hidden="1"/>
    </xf>
    <xf numFmtId="0" fontId="5" fillId="33" borderId="10" xfId="54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2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5" fillId="34" borderId="18" xfId="54" applyFont="1" applyFill="1" applyBorder="1" applyAlignment="1" applyProtection="1">
      <alignment horizontal="center" vertical="center" wrapText="1"/>
      <protection hidden="1"/>
    </xf>
    <xf numFmtId="0" fontId="5" fillId="34" borderId="19" xfId="54" applyFont="1" applyFill="1" applyBorder="1" applyAlignment="1" applyProtection="1">
      <alignment horizontal="center" vertical="center" wrapText="1"/>
      <protection hidden="1"/>
    </xf>
    <xf numFmtId="2" fontId="5" fillId="34" borderId="11" xfId="54" applyNumberFormat="1" applyFont="1" applyFill="1" applyBorder="1" applyAlignment="1" applyProtection="1">
      <alignment horizontal="center" vertical="center" wrapText="1"/>
      <protection hidden="1"/>
    </xf>
    <xf numFmtId="2" fontId="5" fillId="36" borderId="10" xfId="54" applyNumberFormat="1" applyFont="1" applyFill="1" applyBorder="1" applyAlignment="1" applyProtection="1">
      <alignment horizontal="center" vertical="center" wrapText="1"/>
      <protection hidden="1"/>
    </xf>
    <xf numFmtId="2" fontId="5" fillId="36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4" applyFont="1" applyFill="1" applyBorder="1" applyAlignment="1" applyProtection="1">
      <alignment horizontal="center" vertical="center" wrapText="1"/>
      <protection hidden="1"/>
    </xf>
    <xf numFmtId="0" fontId="5" fillId="0" borderId="10" xfId="54" applyFont="1" applyFill="1" applyBorder="1" applyAlignment="1" applyProtection="1">
      <alignment horizontal="center" vertical="center" wrapText="1"/>
      <protection hidden="1"/>
    </xf>
    <xf numFmtId="0" fontId="5" fillId="0" borderId="12" xfId="54" applyFont="1" applyFill="1" applyBorder="1" applyAlignment="1" applyProtection="1">
      <alignment horizontal="center" vertical="center" wrapText="1"/>
      <protection hidden="1"/>
    </xf>
    <xf numFmtId="2" fontId="9" fillId="0" borderId="11" xfId="54" applyNumberFormat="1" applyFont="1" applyFill="1" applyBorder="1" applyAlignment="1" applyProtection="1">
      <alignment horizontal="center" vertical="center"/>
      <protection hidden="1"/>
    </xf>
    <xf numFmtId="2" fontId="9" fillId="0" borderId="10" xfId="54" applyNumberFormat="1" applyFont="1" applyFill="1" applyBorder="1" applyAlignment="1" applyProtection="1">
      <alignment horizontal="center" vertical="center"/>
      <protection hidden="1"/>
    </xf>
    <xf numFmtId="2" fontId="9" fillId="0" borderId="12" xfId="54" applyNumberFormat="1" applyFont="1" applyFill="1" applyBorder="1" applyAlignment="1" applyProtection="1">
      <alignment horizontal="center" vertical="center"/>
      <protection hidden="1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3" fillId="33" borderId="11" xfId="54" applyFont="1" applyFill="1" applyBorder="1" applyAlignment="1" applyProtection="1">
      <alignment horizontal="center" vertical="top" wrapText="1"/>
      <protection hidden="1"/>
    </xf>
    <xf numFmtId="0" fontId="3" fillId="33" borderId="10" xfId="54" applyFont="1" applyFill="1" applyBorder="1" applyAlignment="1" applyProtection="1">
      <alignment horizontal="center" vertical="top" wrapText="1"/>
      <protection hidden="1"/>
    </xf>
    <xf numFmtId="0" fontId="3" fillId="33" borderId="12" xfId="54" applyFont="1" applyFill="1" applyBorder="1" applyAlignment="1" applyProtection="1">
      <alignment horizontal="center" vertical="top" wrapText="1"/>
      <protection hidden="1"/>
    </xf>
    <xf numFmtId="0" fontId="5" fillId="33" borderId="12" xfId="54" applyFont="1" applyFill="1" applyBorder="1" applyAlignment="1" applyProtection="1">
      <alignment horizontal="center" vertical="center" wrapText="1"/>
      <protection hidden="1"/>
    </xf>
    <xf numFmtId="2" fontId="9" fillId="33" borderId="15" xfId="0" applyNumberFormat="1" applyFont="1" applyFill="1" applyBorder="1" applyAlignment="1">
      <alignment horizontal="center" vertical="center" wrapText="1"/>
    </xf>
    <xf numFmtId="2" fontId="5" fillId="35" borderId="15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5" fillId="33" borderId="15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5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2" fontId="5" fillId="36" borderId="11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5" fillId="36" borderId="12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54" applyFont="1" applyFill="1" applyBorder="1" applyAlignment="1" applyProtection="1">
      <alignment horizontal="center" vertical="center" wrapText="1"/>
      <protection hidden="1"/>
    </xf>
    <xf numFmtId="0" fontId="5" fillId="34" borderId="10" xfId="54" applyFont="1" applyFill="1" applyBorder="1" applyAlignment="1" applyProtection="1">
      <alignment horizontal="center" vertical="center" wrapText="1"/>
      <protection hidden="1"/>
    </xf>
    <xf numFmtId="0" fontId="5" fillId="34" borderId="12" xfId="54" applyFont="1" applyFill="1" applyBorder="1" applyAlignment="1" applyProtection="1">
      <alignment horizontal="center" vertical="center" wrapText="1"/>
      <protection hidden="1"/>
    </xf>
    <xf numFmtId="2" fontId="9" fillId="36" borderId="15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5" fillId="34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33" borderId="15" xfId="54" applyFont="1" applyFill="1" applyBorder="1" applyAlignment="1" applyProtection="1">
      <alignment horizontal="center" vertical="center" wrapText="1"/>
      <protection hidden="1"/>
    </xf>
    <xf numFmtId="0" fontId="3" fillId="33" borderId="15" xfId="54" applyFont="1" applyFill="1" applyBorder="1" applyAlignment="1" applyProtection="1">
      <alignment horizontal="left" vertical="top" wrapText="1" indent="1"/>
      <protection hidden="1"/>
    </xf>
    <xf numFmtId="0" fontId="5" fillId="34" borderId="15" xfId="54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>
      <alignment horizontal="center" vertical="center"/>
    </xf>
    <xf numFmtId="2" fontId="9" fillId="0" borderId="15" xfId="54" applyNumberFormat="1" applyFont="1" applyFill="1" applyBorder="1" applyAlignment="1" applyProtection="1">
      <alignment horizontal="center" vertical="center"/>
      <protection hidden="1"/>
    </xf>
    <xf numFmtId="2" fontId="5" fillId="0" borderId="11" xfId="54" applyNumberFormat="1" applyFont="1" applyFill="1" applyBorder="1" applyAlignment="1" applyProtection="1">
      <alignment horizontal="center" vertical="center" wrapText="1"/>
      <protection hidden="1"/>
    </xf>
    <xf numFmtId="2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5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15" xfId="54" applyFont="1" applyFill="1" applyBorder="1" applyAlignment="1" applyProtection="1">
      <alignment horizontal="center" vertical="center" wrapText="1"/>
      <protection hidden="1"/>
    </xf>
    <xf numFmtId="0" fontId="4" fillId="34" borderId="14" xfId="54" applyFont="1" applyFill="1" applyBorder="1" applyAlignment="1" applyProtection="1">
      <alignment horizontal="center" vertical="center" wrapText="1"/>
      <protection hidden="1"/>
    </xf>
    <xf numFmtId="0" fontId="4" fillId="34" borderId="0" xfId="54" applyFont="1" applyFill="1" applyBorder="1" applyAlignment="1" applyProtection="1">
      <alignment horizontal="center" vertical="center" wrapText="1"/>
      <protection hidden="1"/>
    </xf>
    <xf numFmtId="0" fontId="4" fillId="34" borderId="20" xfId="54" applyFont="1" applyFill="1" applyBorder="1" applyAlignment="1" applyProtection="1">
      <alignment horizontal="center" vertical="center" wrapText="1"/>
      <protection hidden="1"/>
    </xf>
    <xf numFmtId="0" fontId="4" fillId="34" borderId="16" xfId="54" applyFont="1" applyFill="1" applyBorder="1" applyAlignment="1" applyProtection="1">
      <alignment horizontal="center" vertical="center" wrapText="1"/>
      <protection hidden="1"/>
    </xf>
    <xf numFmtId="164" fontId="9" fillId="34" borderId="15" xfId="54" applyNumberFormat="1" applyFont="1" applyFill="1" applyBorder="1" applyAlignment="1" applyProtection="1">
      <alignment horizontal="center" vertical="center" wrapText="1"/>
      <protection hidden="1"/>
    </xf>
    <xf numFmtId="0" fontId="5" fillId="35" borderId="0" xfId="54" applyFont="1" applyFill="1" applyAlignment="1">
      <alignment horizontal="center"/>
      <protection/>
    </xf>
    <xf numFmtId="2" fontId="5" fillId="34" borderId="10" xfId="54" applyNumberFormat="1" applyFont="1" applyFill="1" applyBorder="1" applyAlignment="1" applyProtection="1">
      <alignment horizontal="center" vertical="center"/>
      <protection hidden="1"/>
    </xf>
    <xf numFmtId="2" fontId="5" fillId="34" borderId="12" xfId="54" applyNumberFormat="1" applyFont="1" applyFill="1" applyBorder="1" applyAlignment="1" applyProtection="1">
      <alignment horizontal="center" vertical="center"/>
      <protection hidden="1"/>
    </xf>
    <xf numFmtId="0" fontId="5" fillId="33" borderId="21" xfId="0" applyNumberFormat="1" applyFont="1" applyFill="1" applyBorder="1" applyAlignment="1">
      <alignment horizontal="left" wrapText="1"/>
    </xf>
    <xf numFmtId="0" fontId="5" fillId="33" borderId="18" xfId="0" applyNumberFormat="1" applyFont="1" applyFill="1" applyBorder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19" xfId="0" applyNumberFormat="1" applyFont="1" applyFill="1" applyBorder="1" applyAlignment="1">
      <alignment horizontal="left" wrapText="1"/>
    </xf>
    <xf numFmtId="2" fontId="2" fillId="36" borderId="11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/>
    </xf>
    <xf numFmtId="2" fontId="2" fillId="36" borderId="12" xfId="0" applyNumberFormat="1" applyFont="1" applyFill="1" applyBorder="1" applyAlignment="1">
      <alignment horizontal="center" vertical="center"/>
    </xf>
    <xf numFmtId="2" fontId="22" fillId="0" borderId="11" xfId="54" applyNumberFormat="1" applyFont="1" applyFill="1" applyBorder="1" applyAlignment="1" applyProtection="1">
      <alignment horizontal="center" vertical="center" wrapText="1"/>
      <protection hidden="1"/>
    </xf>
    <xf numFmtId="2" fontId="22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22" fillId="0" borderId="12" xfId="54" applyNumberFormat="1" applyFont="1" applyFill="1" applyBorder="1" applyAlignment="1" applyProtection="1">
      <alignment horizontal="center" vertical="center" wrapText="1"/>
      <protection hidden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5" fillId="33" borderId="12" xfId="0" applyNumberFormat="1" applyFont="1" applyFill="1" applyBorder="1" applyAlignment="1">
      <alignment horizontal="center" vertical="center"/>
    </xf>
    <xf numFmtId="2" fontId="9" fillId="33" borderId="12" xfId="54" applyNumberFormat="1" applyFont="1" applyFill="1" applyBorder="1" applyAlignment="1" applyProtection="1">
      <alignment horizontal="center" vertical="center"/>
      <protection hidden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2" fontId="9" fillId="36" borderId="11" xfId="54" applyNumberFormat="1" applyFont="1" applyFill="1" applyBorder="1" applyAlignment="1">
      <alignment horizontal="center" vertical="center"/>
      <protection/>
    </xf>
    <xf numFmtId="2" fontId="9" fillId="34" borderId="10" xfId="54" applyNumberFormat="1" applyFont="1" applyFill="1" applyBorder="1" applyAlignment="1">
      <alignment horizontal="center" vertical="center"/>
      <protection/>
    </xf>
    <xf numFmtId="2" fontId="9" fillId="34" borderId="12" xfId="54" applyNumberFormat="1" applyFont="1" applyFill="1" applyBorder="1" applyAlignment="1">
      <alignment horizontal="center" vertical="center"/>
      <protection/>
    </xf>
    <xf numFmtId="0" fontId="5" fillId="0" borderId="18" xfId="54" applyFont="1" applyFill="1" applyBorder="1" applyAlignment="1" applyProtection="1">
      <alignment horizontal="center" vertical="center" wrapText="1"/>
      <protection hidden="1"/>
    </xf>
    <xf numFmtId="0" fontId="5" fillId="0" borderId="19" xfId="54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66" fillId="35" borderId="0" xfId="42" applyFont="1" applyFill="1" applyBorder="1" applyAlignment="1" applyProtection="1">
      <alignment horizontal="right" vertical="center" wrapText="1"/>
      <protection/>
    </xf>
    <xf numFmtId="2" fontId="2" fillId="35" borderId="12" xfId="0" applyNumberFormat="1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center" vertical="center"/>
    </xf>
    <xf numFmtId="14" fontId="14" fillId="35" borderId="0" xfId="0" applyNumberFormat="1" applyFont="1" applyFill="1" applyBorder="1" applyAlignment="1">
      <alignment horizontal="left" vertical="center"/>
    </xf>
    <xf numFmtId="14" fontId="14" fillId="35" borderId="16" xfId="0" applyNumberFormat="1" applyFont="1" applyFill="1" applyBorder="1" applyAlignment="1">
      <alignment horizontal="left" vertical="center"/>
    </xf>
    <xf numFmtId="2" fontId="3" fillId="34" borderId="13" xfId="54" applyNumberFormat="1" applyFont="1" applyFill="1" applyBorder="1" applyAlignment="1" applyProtection="1">
      <alignment horizontal="center" vertical="center" wrapText="1"/>
      <protection hidden="1"/>
    </xf>
    <xf numFmtId="2" fontId="3" fillId="34" borderId="14" xfId="54" applyNumberFormat="1" applyFont="1" applyFill="1" applyBorder="1" applyAlignment="1" applyProtection="1">
      <alignment horizontal="center" vertical="center" wrapText="1"/>
      <protection hidden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2" fontId="22" fillId="35" borderId="11" xfId="54" applyNumberFormat="1" applyFont="1" applyFill="1" applyBorder="1" applyAlignment="1" applyProtection="1">
      <alignment horizontal="center" vertical="center" wrapText="1"/>
      <protection hidden="1"/>
    </xf>
    <xf numFmtId="2" fontId="22" fillId="35" borderId="10" xfId="54" applyNumberFormat="1" applyFont="1" applyFill="1" applyBorder="1" applyAlignment="1" applyProtection="1">
      <alignment horizontal="center" vertical="center" wrapText="1"/>
      <protection hidden="1"/>
    </xf>
    <xf numFmtId="2" fontId="22" fillId="35" borderId="12" xfId="54" applyNumberFormat="1" applyFont="1" applyFill="1" applyBorder="1" applyAlignment="1" applyProtection="1">
      <alignment horizontal="center" vertical="center" wrapText="1"/>
      <protection hidden="1"/>
    </xf>
    <xf numFmtId="0" fontId="3" fillId="35" borderId="11" xfId="54" applyFont="1" applyFill="1" applyBorder="1" applyAlignment="1" applyProtection="1">
      <alignment horizontal="center" vertical="center" wrapText="1"/>
      <protection hidden="1"/>
    </xf>
    <xf numFmtId="0" fontId="3" fillId="35" borderId="10" xfId="54" applyFont="1" applyFill="1" applyBorder="1" applyAlignment="1" applyProtection="1">
      <alignment horizontal="center" vertical="center" wrapText="1"/>
      <protection hidden="1"/>
    </xf>
    <xf numFmtId="0" fontId="3" fillId="35" borderId="12" xfId="54" applyFont="1" applyFill="1" applyBorder="1" applyAlignment="1" applyProtection="1">
      <alignment horizontal="center" vertical="center" wrapText="1"/>
      <protection hidden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2" fontId="9" fillId="35" borderId="15" xfId="54" applyNumberFormat="1" applyFont="1" applyFill="1" applyBorder="1" applyAlignment="1" applyProtection="1">
      <alignment horizontal="center" vertical="center"/>
      <protection hidden="1"/>
    </xf>
    <xf numFmtId="2" fontId="2" fillId="35" borderId="15" xfId="0" applyNumberFormat="1" applyFont="1" applyFill="1" applyBorder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2" fontId="5" fillId="35" borderId="12" xfId="0" applyNumberFormat="1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center" vertical="center"/>
    </xf>
    <xf numFmtId="2" fontId="9" fillId="35" borderId="10" xfId="54" applyNumberFormat="1" applyFont="1" applyFill="1" applyBorder="1" applyAlignment="1" applyProtection="1">
      <alignment horizontal="center" vertical="center"/>
      <protection hidden="1"/>
    </xf>
    <xf numFmtId="2" fontId="9" fillId="35" borderId="12" xfId="54" applyNumberFormat="1" applyFont="1" applyFill="1" applyBorder="1" applyAlignment="1" applyProtection="1">
      <alignment horizontal="center" vertical="center"/>
      <protection hidden="1"/>
    </xf>
    <xf numFmtId="0" fontId="5" fillId="36" borderId="11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2" fontId="22" fillId="36" borderId="11" xfId="54" applyNumberFormat="1" applyFont="1" applyFill="1" applyBorder="1" applyAlignment="1" applyProtection="1">
      <alignment horizontal="center" vertical="center" wrapText="1"/>
      <protection hidden="1"/>
    </xf>
    <xf numFmtId="2" fontId="22" fillId="36" borderId="10" xfId="54" applyNumberFormat="1" applyFont="1" applyFill="1" applyBorder="1" applyAlignment="1" applyProtection="1">
      <alignment horizontal="center" vertical="center" wrapText="1"/>
      <protection hidden="1"/>
    </xf>
    <xf numFmtId="2" fontId="22" fillId="36" borderId="12" xfId="54" applyNumberFormat="1" applyFont="1" applyFill="1" applyBorder="1" applyAlignment="1" applyProtection="1">
      <alignment horizontal="center" vertical="center" wrapText="1"/>
      <protection hidden="1"/>
    </xf>
    <xf numFmtId="0" fontId="5" fillId="35" borderId="12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5" fillId="36" borderId="18" xfId="54" applyFont="1" applyFill="1" applyBorder="1" applyAlignment="1" applyProtection="1">
      <alignment horizontal="center" vertical="center" wrapText="1"/>
      <protection hidden="1"/>
    </xf>
    <xf numFmtId="0" fontId="5" fillId="36" borderId="19" xfId="54" applyFont="1" applyFill="1" applyBorder="1" applyAlignment="1" applyProtection="1">
      <alignment horizontal="center" vertical="center" wrapText="1"/>
      <protection hidden="1"/>
    </xf>
    <xf numFmtId="2" fontId="5" fillId="36" borderId="11" xfId="54" applyNumberFormat="1" applyFont="1" applyFill="1" applyBorder="1" applyAlignment="1" applyProtection="1">
      <alignment horizontal="center" vertical="center" wrapText="1"/>
      <protection hidden="1"/>
    </xf>
    <xf numFmtId="2" fontId="9" fillId="36" borderId="10" xfId="54" applyNumberFormat="1" applyFont="1" applyFill="1" applyBorder="1" applyAlignment="1">
      <alignment horizontal="center" vertical="center"/>
      <protection/>
    </xf>
    <xf numFmtId="2" fontId="9" fillId="36" borderId="12" xfId="54" applyNumberFormat="1" applyFont="1" applyFill="1" applyBorder="1" applyAlignment="1">
      <alignment horizontal="center" vertical="center"/>
      <protection/>
    </xf>
    <xf numFmtId="0" fontId="0" fillId="36" borderId="10" xfId="0" applyFill="1" applyBorder="1" applyAlignment="1">
      <alignment horizontal="center"/>
    </xf>
    <xf numFmtId="0" fontId="5" fillId="35" borderId="15" xfId="0" applyFont="1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5" fillId="36" borderId="15" xfId="0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5" fillId="35" borderId="11" xfId="54" applyFont="1" applyFill="1" applyBorder="1" applyAlignment="1" applyProtection="1">
      <alignment horizontal="center" vertical="center" wrapText="1"/>
      <protection hidden="1"/>
    </xf>
    <xf numFmtId="0" fontId="5" fillId="35" borderId="10" xfId="54" applyFont="1" applyFill="1" applyBorder="1" applyAlignment="1" applyProtection="1">
      <alignment horizontal="center" vertical="center" wrapText="1"/>
      <protection hidden="1"/>
    </xf>
    <xf numFmtId="0" fontId="0" fillId="35" borderId="11" xfId="0" applyFont="1" applyFill="1" applyBorder="1" applyAlignment="1">
      <alignment horizontal="center" vertical="center" wrapText="1"/>
    </xf>
    <xf numFmtId="0" fontId="5" fillId="35" borderId="15" xfId="54" applyFont="1" applyFill="1" applyBorder="1" applyAlignment="1" applyProtection="1">
      <alignment horizontal="center" vertical="center" wrapText="1"/>
      <protection hidden="1"/>
    </xf>
    <xf numFmtId="0" fontId="5" fillId="35" borderId="15" xfId="0" applyFont="1" applyFill="1" applyBorder="1" applyAlignment="1">
      <alignment horizontal="center" vertical="center" wrapText="1"/>
    </xf>
    <xf numFmtId="2" fontId="5" fillId="35" borderId="11" xfId="54" applyNumberFormat="1" applyFont="1" applyFill="1" applyBorder="1" applyAlignment="1" applyProtection="1">
      <alignment horizontal="center" vertical="center" wrapText="1"/>
      <protection hidden="1"/>
    </xf>
    <xf numFmtId="2" fontId="5" fillId="35" borderId="10" xfId="54" applyNumberFormat="1" applyFont="1" applyFill="1" applyBorder="1" applyAlignment="1" applyProtection="1">
      <alignment horizontal="center" vertical="center" wrapText="1"/>
      <protection hidden="1"/>
    </xf>
    <xf numFmtId="2" fontId="5" fillId="35" borderId="12" xfId="54" applyNumberFormat="1" applyFont="1" applyFill="1" applyBorder="1" applyAlignment="1" applyProtection="1">
      <alignment horizontal="center" vertical="center" wrapText="1"/>
      <protection hidden="1"/>
    </xf>
    <xf numFmtId="0" fontId="3" fillId="36" borderId="11" xfId="54" applyFont="1" applyFill="1" applyBorder="1" applyAlignment="1" applyProtection="1">
      <alignment horizontal="center" vertical="center" wrapText="1"/>
      <protection hidden="1"/>
    </xf>
    <xf numFmtId="0" fontId="3" fillId="36" borderId="10" xfId="54" applyFont="1" applyFill="1" applyBorder="1" applyAlignment="1" applyProtection="1">
      <alignment horizontal="center" vertical="center" wrapText="1"/>
      <protection hidden="1"/>
    </xf>
    <xf numFmtId="0" fontId="3" fillId="36" borderId="12" xfId="54" applyFont="1" applyFill="1" applyBorder="1" applyAlignment="1" applyProtection="1">
      <alignment horizontal="center" vertical="center" wrapText="1"/>
      <protection hidden="1"/>
    </xf>
    <xf numFmtId="0" fontId="5" fillId="35" borderId="15" xfId="0" applyFont="1" applyFill="1" applyBorder="1" applyAlignment="1">
      <alignment horizontal="center" vertical="center"/>
    </xf>
    <xf numFmtId="0" fontId="3" fillId="35" borderId="15" xfId="54" applyFont="1" applyFill="1" applyBorder="1" applyAlignment="1" applyProtection="1">
      <alignment horizontal="center" vertical="center" wrapText="1"/>
      <protection hidden="1"/>
    </xf>
    <xf numFmtId="0" fontId="1" fillId="36" borderId="11" xfId="0" applyFont="1" applyFill="1" applyBorder="1" applyAlignment="1">
      <alignment horizontal="center" vertical="center" wrapText="1"/>
    </xf>
    <xf numFmtId="2" fontId="9" fillId="36" borderId="10" xfId="54" applyNumberFormat="1" applyFont="1" applyFill="1" applyBorder="1" applyAlignment="1" applyProtection="1">
      <alignment horizontal="center" vertical="center"/>
      <protection hidden="1"/>
    </xf>
    <xf numFmtId="0" fontId="1" fillId="36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left"/>
    </xf>
    <xf numFmtId="0" fontId="17" fillId="33" borderId="0" xfId="0" applyFont="1" applyFill="1" applyAlignment="1">
      <alignment horizontal="left"/>
    </xf>
    <xf numFmtId="0" fontId="19" fillId="33" borderId="0" xfId="0" applyFont="1" applyFill="1" applyAlignment="1">
      <alignment horizontal="center"/>
    </xf>
    <xf numFmtId="0" fontId="11" fillId="35" borderId="0" xfId="0" applyFont="1" applyFill="1" applyAlignment="1">
      <alignment horizontal="left"/>
    </xf>
    <xf numFmtId="0" fontId="66" fillId="35" borderId="0" xfId="42" applyFont="1" applyFill="1" applyAlignment="1" applyProtection="1">
      <alignment horizontal="left"/>
      <protection/>
    </xf>
    <xf numFmtId="0" fontId="69" fillId="35" borderId="0" xfId="0" applyFont="1" applyFill="1" applyAlignment="1">
      <alignment horizontal="left"/>
    </xf>
    <xf numFmtId="0" fontId="16" fillId="35" borderId="0" xfId="0" applyFont="1" applyFill="1" applyAlignment="1">
      <alignment horizontal="left"/>
    </xf>
    <xf numFmtId="0" fontId="16" fillId="33" borderId="0" xfId="0" applyFont="1" applyFill="1" applyAlignment="1">
      <alignment/>
    </xf>
    <xf numFmtId="0" fontId="11" fillId="33" borderId="0" xfId="0" applyFont="1" applyFill="1" applyAlignment="1">
      <alignment/>
    </xf>
    <xf numFmtId="14" fontId="5" fillId="33" borderId="0" xfId="54" applyNumberFormat="1" applyFont="1" applyFill="1" applyAlignment="1">
      <alignment horizontal="center"/>
      <protection/>
    </xf>
    <xf numFmtId="0" fontId="14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png" /><Relationship Id="rId9" Type="http://schemas.openxmlformats.org/officeDocument/2006/relationships/image" Target="../media/image12.png" /><Relationship Id="rId10" Type="http://schemas.openxmlformats.org/officeDocument/2006/relationships/image" Target="../media/image13.png" /><Relationship Id="rId11" Type="http://schemas.openxmlformats.org/officeDocument/2006/relationships/image" Target="../media/image14.png" /><Relationship Id="rId12" Type="http://schemas.openxmlformats.org/officeDocument/2006/relationships/image" Target="../media/image15.png" /><Relationship Id="rId13" Type="http://schemas.openxmlformats.org/officeDocument/2006/relationships/image" Target="../media/image16.png" /><Relationship Id="rId14" Type="http://schemas.openxmlformats.org/officeDocument/2006/relationships/image" Target="../media/image17.png" /><Relationship Id="rId15" Type="http://schemas.openxmlformats.org/officeDocument/2006/relationships/image" Target="../media/image18.png" /><Relationship Id="rId16" Type="http://schemas.openxmlformats.org/officeDocument/2006/relationships/image" Target="../media/image19.png" /><Relationship Id="rId17" Type="http://schemas.openxmlformats.org/officeDocument/2006/relationships/image" Target="../media/image20.png" /><Relationship Id="rId18" Type="http://schemas.openxmlformats.org/officeDocument/2006/relationships/image" Target="../media/image21.png" /><Relationship Id="rId19" Type="http://schemas.openxmlformats.org/officeDocument/2006/relationships/image" Target="../media/image22.png" /><Relationship Id="rId20" Type="http://schemas.openxmlformats.org/officeDocument/2006/relationships/image" Target="../media/image23.png" /><Relationship Id="rId21" Type="http://schemas.openxmlformats.org/officeDocument/2006/relationships/image" Target="../media/image24.png" /><Relationship Id="rId22" Type="http://schemas.openxmlformats.org/officeDocument/2006/relationships/image" Target="../media/image25.png" /><Relationship Id="rId23" Type="http://schemas.openxmlformats.org/officeDocument/2006/relationships/image" Target="../media/image26.png" /><Relationship Id="rId24" Type="http://schemas.openxmlformats.org/officeDocument/2006/relationships/image" Target="../media/image27.png" /><Relationship Id="rId25" Type="http://schemas.openxmlformats.org/officeDocument/2006/relationships/image" Target="../media/image28.png" /><Relationship Id="rId26" Type="http://schemas.openxmlformats.org/officeDocument/2006/relationships/image" Target="../media/image29.png" /><Relationship Id="rId27" Type="http://schemas.openxmlformats.org/officeDocument/2006/relationships/image" Target="../media/image30.png" /><Relationship Id="rId28" Type="http://schemas.openxmlformats.org/officeDocument/2006/relationships/image" Target="../media/image3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3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22.png" /><Relationship Id="rId12" Type="http://schemas.openxmlformats.org/officeDocument/2006/relationships/image" Target="../media/image25.png" /><Relationship Id="rId13" Type="http://schemas.openxmlformats.org/officeDocument/2006/relationships/image" Target="../media/image33.png" /><Relationship Id="rId14" Type="http://schemas.openxmlformats.org/officeDocument/2006/relationships/image" Target="../media/image34.png" /><Relationship Id="rId15" Type="http://schemas.openxmlformats.org/officeDocument/2006/relationships/image" Target="../media/image35.jpeg" /><Relationship Id="rId16" Type="http://schemas.openxmlformats.org/officeDocument/2006/relationships/image" Target="../media/image3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36.png" /><Relationship Id="rId5" Type="http://schemas.openxmlformats.org/officeDocument/2006/relationships/image" Target="../media/image3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7</xdr:col>
      <xdr:colOff>381000</xdr:colOff>
      <xdr:row>0</xdr:row>
      <xdr:rowOff>0</xdr:rowOff>
    </xdr:to>
    <xdr:pic>
      <xdr:nvPicPr>
        <xdr:cNvPr id="1" name="Picture 2" descr="sha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46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0</xdr:rowOff>
    </xdr:from>
    <xdr:to>
      <xdr:col>12</xdr:col>
      <xdr:colOff>723900</xdr:colOff>
      <xdr:row>8</xdr:row>
      <xdr:rowOff>123825</xdr:rowOff>
    </xdr:to>
    <xdr:pic>
      <xdr:nvPicPr>
        <xdr:cNvPr id="2" name="Picture 3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295400"/>
          <a:ext cx="94011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0</xdr:row>
      <xdr:rowOff>57150</xdr:rowOff>
    </xdr:from>
    <xdr:to>
      <xdr:col>3</xdr:col>
      <xdr:colOff>19050</xdr:colOff>
      <xdr:row>8</xdr:row>
      <xdr:rowOff>9525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57150"/>
          <a:ext cx="213360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133350</xdr:rowOff>
    </xdr:from>
    <xdr:to>
      <xdr:col>13</xdr:col>
      <xdr:colOff>0</xdr:colOff>
      <xdr:row>48</xdr:row>
      <xdr:rowOff>95250</xdr:rowOff>
    </xdr:to>
    <xdr:pic>
      <xdr:nvPicPr>
        <xdr:cNvPr id="4" name="Picture 6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0" y="8705850"/>
          <a:ext cx="94202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12</xdr:col>
      <xdr:colOff>723900</xdr:colOff>
      <xdr:row>7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57650" y="19050"/>
          <a:ext cx="53530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6</xdr:row>
      <xdr:rowOff>152400</xdr:rowOff>
    </xdr:from>
    <xdr:to>
      <xdr:col>7</xdr:col>
      <xdr:colOff>828675</xdr:colOff>
      <xdr:row>6</xdr:row>
      <xdr:rowOff>276225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57150" y="1352550"/>
          <a:ext cx="89916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163</xdr:row>
      <xdr:rowOff>19050</xdr:rowOff>
    </xdr:from>
    <xdr:to>
      <xdr:col>5</xdr:col>
      <xdr:colOff>571500</xdr:colOff>
      <xdr:row>164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26879550"/>
          <a:ext cx="7400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9525</xdr:colOff>
      <xdr:row>164</xdr:row>
      <xdr:rowOff>28575</xdr:rowOff>
    </xdr:from>
    <xdr:to>
      <xdr:col>7</xdr:col>
      <xdr:colOff>819150</xdr:colOff>
      <xdr:row>164</xdr:row>
      <xdr:rowOff>161925</xdr:rowOff>
    </xdr:to>
    <xdr:pic>
      <xdr:nvPicPr>
        <xdr:cNvPr id="3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27051000"/>
          <a:ext cx="90297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161</xdr:row>
      <xdr:rowOff>0</xdr:rowOff>
    </xdr:from>
    <xdr:to>
      <xdr:col>1</xdr:col>
      <xdr:colOff>1438275</xdr:colOff>
      <xdr:row>161</xdr:row>
      <xdr:rowOff>0</xdr:rowOff>
    </xdr:to>
    <xdr:pic>
      <xdr:nvPicPr>
        <xdr:cNvPr id="4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rcRect t="68717"/>
        <a:stretch>
          <a:fillRect/>
        </a:stretch>
      </xdr:blipFill>
      <xdr:spPr>
        <a:xfrm>
          <a:off x="542925" y="26536650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128</xdr:row>
      <xdr:rowOff>0</xdr:rowOff>
    </xdr:from>
    <xdr:to>
      <xdr:col>1</xdr:col>
      <xdr:colOff>1438275</xdr:colOff>
      <xdr:row>128</xdr:row>
      <xdr:rowOff>0</xdr:rowOff>
    </xdr:to>
    <xdr:pic>
      <xdr:nvPicPr>
        <xdr:cNvPr id="5" name="Picture 6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rcRect t="68717"/>
        <a:stretch>
          <a:fillRect/>
        </a:stretch>
      </xdr:blipFill>
      <xdr:spPr>
        <a:xfrm>
          <a:off x="542925" y="211931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38100</xdr:rowOff>
    </xdr:from>
    <xdr:to>
      <xdr:col>7</xdr:col>
      <xdr:colOff>819150</xdr:colOff>
      <xdr:row>6</xdr:row>
      <xdr:rowOff>171450</xdr:rowOff>
    </xdr:to>
    <xdr:pic>
      <xdr:nvPicPr>
        <xdr:cNvPr id="6" name="Picture 34" descr="braas_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10400" y="1038225"/>
          <a:ext cx="2028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13</xdr:row>
      <xdr:rowOff>9525</xdr:rowOff>
    </xdr:from>
    <xdr:to>
      <xdr:col>1</xdr:col>
      <xdr:colOff>1276350</xdr:colOff>
      <xdr:row>19</xdr:row>
      <xdr:rowOff>57150</xdr:rowOff>
    </xdr:to>
    <xdr:pic>
      <xdr:nvPicPr>
        <xdr:cNvPr id="7" name="Picture 3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2486025"/>
          <a:ext cx="971550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304800</xdr:colOff>
      <xdr:row>21</xdr:row>
      <xdr:rowOff>19050</xdr:rowOff>
    </xdr:from>
    <xdr:to>
      <xdr:col>1</xdr:col>
      <xdr:colOff>1238250</xdr:colOff>
      <xdr:row>27</xdr:row>
      <xdr:rowOff>123825</xdr:rowOff>
    </xdr:to>
    <xdr:pic>
      <xdr:nvPicPr>
        <xdr:cNvPr id="8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3886200"/>
          <a:ext cx="933450" cy="1076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28</xdr:row>
      <xdr:rowOff>19050</xdr:rowOff>
    </xdr:from>
    <xdr:to>
      <xdr:col>1</xdr:col>
      <xdr:colOff>1009650</xdr:colOff>
      <xdr:row>32</xdr:row>
      <xdr:rowOff>123825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5019675"/>
          <a:ext cx="6381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38</xdr:row>
      <xdr:rowOff>19050</xdr:rowOff>
    </xdr:from>
    <xdr:to>
      <xdr:col>1</xdr:col>
      <xdr:colOff>1047750</xdr:colOff>
      <xdr:row>42</xdr:row>
      <xdr:rowOff>142875</xdr:rowOff>
    </xdr:to>
    <xdr:pic>
      <xdr:nvPicPr>
        <xdr:cNvPr id="10" name="Picture 3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6638925"/>
          <a:ext cx="67627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48</xdr:row>
      <xdr:rowOff>9525</xdr:rowOff>
    </xdr:from>
    <xdr:to>
      <xdr:col>1</xdr:col>
      <xdr:colOff>1190625</xdr:colOff>
      <xdr:row>51</xdr:row>
      <xdr:rowOff>114300</xdr:rowOff>
    </xdr:to>
    <xdr:pic>
      <xdr:nvPicPr>
        <xdr:cNvPr id="11" name="Picture 3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8248650"/>
          <a:ext cx="9715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352425</xdr:colOff>
      <xdr:row>56</xdr:row>
      <xdr:rowOff>28575</xdr:rowOff>
    </xdr:from>
    <xdr:to>
      <xdr:col>1</xdr:col>
      <xdr:colOff>1019175</xdr:colOff>
      <xdr:row>60</xdr:row>
      <xdr:rowOff>123825</xdr:rowOff>
    </xdr:to>
    <xdr:pic>
      <xdr:nvPicPr>
        <xdr:cNvPr id="12" name="Picture 4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9563100"/>
          <a:ext cx="66675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266700</xdr:colOff>
      <xdr:row>86</xdr:row>
      <xdr:rowOff>47625</xdr:rowOff>
    </xdr:from>
    <xdr:to>
      <xdr:col>1</xdr:col>
      <xdr:colOff>1095375</xdr:colOff>
      <xdr:row>91</xdr:row>
      <xdr:rowOff>0</xdr:rowOff>
    </xdr:to>
    <xdr:pic>
      <xdr:nvPicPr>
        <xdr:cNvPr id="13" name="Picture 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7225" y="14439900"/>
          <a:ext cx="8286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200025</xdr:colOff>
      <xdr:row>92</xdr:row>
      <xdr:rowOff>9525</xdr:rowOff>
    </xdr:from>
    <xdr:to>
      <xdr:col>1</xdr:col>
      <xdr:colOff>1038225</xdr:colOff>
      <xdr:row>96</xdr:row>
      <xdr:rowOff>142875</xdr:rowOff>
    </xdr:to>
    <xdr:pic>
      <xdr:nvPicPr>
        <xdr:cNvPr id="14" name="Picture 4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0550" y="15373350"/>
          <a:ext cx="838200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447675</xdr:colOff>
      <xdr:row>97</xdr:row>
      <xdr:rowOff>85725</xdr:rowOff>
    </xdr:from>
    <xdr:to>
      <xdr:col>1</xdr:col>
      <xdr:colOff>1123950</xdr:colOff>
      <xdr:row>101</xdr:row>
      <xdr:rowOff>66675</xdr:rowOff>
    </xdr:to>
    <xdr:pic>
      <xdr:nvPicPr>
        <xdr:cNvPr id="15" name="Picture 4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38200" y="16259175"/>
          <a:ext cx="67627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400050</xdr:colOff>
      <xdr:row>102</xdr:row>
      <xdr:rowOff>9525</xdr:rowOff>
    </xdr:from>
    <xdr:to>
      <xdr:col>1</xdr:col>
      <xdr:colOff>1066800</xdr:colOff>
      <xdr:row>105</xdr:row>
      <xdr:rowOff>142875</xdr:rowOff>
    </xdr:to>
    <xdr:pic>
      <xdr:nvPicPr>
        <xdr:cNvPr id="16" name="Picture 4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90575" y="16992600"/>
          <a:ext cx="6667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447675</xdr:colOff>
      <xdr:row>110</xdr:row>
      <xdr:rowOff>28575</xdr:rowOff>
    </xdr:from>
    <xdr:to>
      <xdr:col>1</xdr:col>
      <xdr:colOff>1152525</xdr:colOff>
      <xdr:row>114</xdr:row>
      <xdr:rowOff>0</xdr:rowOff>
    </xdr:to>
    <xdr:pic>
      <xdr:nvPicPr>
        <xdr:cNvPr id="17" name="Picture 4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8200" y="18307050"/>
          <a:ext cx="7048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381000</xdr:colOff>
      <xdr:row>118</xdr:row>
      <xdr:rowOff>28575</xdr:rowOff>
    </xdr:from>
    <xdr:to>
      <xdr:col>1</xdr:col>
      <xdr:colOff>1190625</xdr:colOff>
      <xdr:row>122</xdr:row>
      <xdr:rowOff>133350</xdr:rowOff>
    </xdr:to>
    <xdr:pic>
      <xdr:nvPicPr>
        <xdr:cNvPr id="18" name="Picture 4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71525" y="19602450"/>
          <a:ext cx="80962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542925</xdr:colOff>
      <xdr:row>106</xdr:row>
      <xdr:rowOff>28575</xdr:rowOff>
    </xdr:from>
    <xdr:to>
      <xdr:col>1</xdr:col>
      <xdr:colOff>971550</xdr:colOff>
      <xdr:row>109</xdr:row>
      <xdr:rowOff>133350</xdr:rowOff>
    </xdr:to>
    <xdr:pic>
      <xdr:nvPicPr>
        <xdr:cNvPr id="19" name="Picture 5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33450" y="17659350"/>
          <a:ext cx="428625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390525</xdr:colOff>
      <xdr:row>123</xdr:row>
      <xdr:rowOff>76200</xdr:rowOff>
    </xdr:from>
    <xdr:to>
      <xdr:col>1</xdr:col>
      <xdr:colOff>1133475</xdr:colOff>
      <xdr:row>127</xdr:row>
      <xdr:rowOff>66675</xdr:rowOff>
    </xdr:to>
    <xdr:pic>
      <xdr:nvPicPr>
        <xdr:cNvPr id="20" name="Picture 52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81050" y="20459700"/>
          <a:ext cx="7429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323850</xdr:colOff>
      <xdr:row>77</xdr:row>
      <xdr:rowOff>47625</xdr:rowOff>
    </xdr:from>
    <xdr:to>
      <xdr:col>1</xdr:col>
      <xdr:colOff>1066800</xdr:colOff>
      <xdr:row>80</xdr:row>
      <xdr:rowOff>123825</xdr:rowOff>
    </xdr:to>
    <xdr:pic>
      <xdr:nvPicPr>
        <xdr:cNvPr id="21" name="Picture 5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4375" y="12982575"/>
          <a:ext cx="742950" cy="561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485775</xdr:colOff>
      <xdr:row>133</xdr:row>
      <xdr:rowOff>28575</xdr:rowOff>
    </xdr:from>
    <xdr:to>
      <xdr:col>1</xdr:col>
      <xdr:colOff>876300</xdr:colOff>
      <xdr:row>138</xdr:row>
      <xdr:rowOff>0</xdr:rowOff>
    </xdr:to>
    <xdr:pic>
      <xdr:nvPicPr>
        <xdr:cNvPr id="22" name="Picture 5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76300" y="22031325"/>
          <a:ext cx="390525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438150</xdr:colOff>
      <xdr:row>138</xdr:row>
      <xdr:rowOff>76200</xdr:rowOff>
    </xdr:from>
    <xdr:to>
      <xdr:col>1</xdr:col>
      <xdr:colOff>1181100</xdr:colOff>
      <xdr:row>141</xdr:row>
      <xdr:rowOff>66675</xdr:rowOff>
    </xdr:to>
    <xdr:pic>
      <xdr:nvPicPr>
        <xdr:cNvPr id="23" name="Picture 5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828675" y="22888575"/>
          <a:ext cx="7429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552450</xdr:colOff>
      <xdr:row>142</xdr:row>
      <xdr:rowOff>28575</xdr:rowOff>
    </xdr:from>
    <xdr:to>
      <xdr:col>1</xdr:col>
      <xdr:colOff>762000</xdr:colOff>
      <xdr:row>145</xdr:row>
      <xdr:rowOff>152400</xdr:rowOff>
    </xdr:to>
    <xdr:pic>
      <xdr:nvPicPr>
        <xdr:cNvPr id="24" name="Picture 5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42975" y="23488650"/>
          <a:ext cx="2095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447675</xdr:colOff>
      <xdr:row>146</xdr:row>
      <xdr:rowOff>28575</xdr:rowOff>
    </xdr:from>
    <xdr:to>
      <xdr:col>1</xdr:col>
      <xdr:colOff>876300</xdr:colOff>
      <xdr:row>151</xdr:row>
      <xdr:rowOff>104775</xdr:rowOff>
    </xdr:to>
    <xdr:pic>
      <xdr:nvPicPr>
        <xdr:cNvPr id="25" name="Picture 58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38200" y="24136350"/>
          <a:ext cx="428625" cy="885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476250</xdr:colOff>
      <xdr:row>152</xdr:row>
      <xdr:rowOff>142875</xdr:rowOff>
    </xdr:from>
    <xdr:to>
      <xdr:col>1</xdr:col>
      <xdr:colOff>876300</xdr:colOff>
      <xdr:row>156</xdr:row>
      <xdr:rowOff>133350</xdr:rowOff>
    </xdr:to>
    <xdr:pic>
      <xdr:nvPicPr>
        <xdr:cNvPr id="26" name="Picture 5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866775" y="25222200"/>
          <a:ext cx="4000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381000</xdr:colOff>
      <xdr:row>157</xdr:row>
      <xdr:rowOff>28575</xdr:rowOff>
    </xdr:from>
    <xdr:to>
      <xdr:col>1</xdr:col>
      <xdr:colOff>1028700</xdr:colOff>
      <xdr:row>160</xdr:row>
      <xdr:rowOff>123825</xdr:rowOff>
    </xdr:to>
    <xdr:pic>
      <xdr:nvPicPr>
        <xdr:cNvPr id="27" name="Picture 6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71525" y="25917525"/>
          <a:ext cx="647700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43</xdr:row>
      <xdr:rowOff>19050</xdr:rowOff>
    </xdr:from>
    <xdr:to>
      <xdr:col>1</xdr:col>
      <xdr:colOff>1047750</xdr:colOff>
      <xdr:row>47</xdr:row>
      <xdr:rowOff>142875</xdr:rowOff>
    </xdr:to>
    <xdr:pic>
      <xdr:nvPicPr>
        <xdr:cNvPr id="28" name="Picture 6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7448550"/>
          <a:ext cx="676275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371475</xdr:colOff>
      <xdr:row>33</xdr:row>
      <xdr:rowOff>19050</xdr:rowOff>
    </xdr:from>
    <xdr:to>
      <xdr:col>1</xdr:col>
      <xdr:colOff>1009650</xdr:colOff>
      <xdr:row>37</xdr:row>
      <xdr:rowOff>123825</xdr:rowOff>
    </xdr:to>
    <xdr:pic>
      <xdr:nvPicPr>
        <xdr:cNvPr id="29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5829300"/>
          <a:ext cx="6381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219075</xdr:colOff>
      <xdr:row>52</xdr:row>
      <xdr:rowOff>9525</xdr:rowOff>
    </xdr:from>
    <xdr:to>
      <xdr:col>1</xdr:col>
      <xdr:colOff>1190625</xdr:colOff>
      <xdr:row>55</xdr:row>
      <xdr:rowOff>114300</xdr:rowOff>
    </xdr:to>
    <xdr:pic>
      <xdr:nvPicPr>
        <xdr:cNvPr id="30" name="Picture 6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8896350"/>
          <a:ext cx="971550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352425</xdr:colOff>
      <xdr:row>61</xdr:row>
      <xdr:rowOff>28575</xdr:rowOff>
    </xdr:from>
    <xdr:to>
      <xdr:col>1</xdr:col>
      <xdr:colOff>1019175</xdr:colOff>
      <xdr:row>65</xdr:row>
      <xdr:rowOff>123825</xdr:rowOff>
    </xdr:to>
    <xdr:pic>
      <xdr:nvPicPr>
        <xdr:cNvPr id="31" name="Picture 6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42950" y="10372725"/>
          <a:ext cx="666750" cy="742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381000</xdr:colOff>
      <xdr:row>66</xdr:row>
      <xdr:rowOff>57150</xdr:rowOff>
    </xdr:from>
    <xdr:to>
      <xdr:col>1</xdr:col>
      <xdr:colOff>1123950</xdr:colOff>
      <xdr:row>70</xdr:row>
      <xdr:rowOff>95250</xdr:rowOff>
    </xdr:to>
    <xdr:pic>
      <xdr:nvPicPr>
        <xdr:cNvPr id="32" name="Picture 6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71525" y="11210925"/>
          <a:ext cx="74295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381000</xdr:colOff>
      <xdr:row>71</xdr:row>
      <xdr:rowOff>57150</xdr:rowOff>
    </xdr:from>
    <xdr:to>
      <xdr:col>1</xdr:col>
      <xdr:colOff>1123950</xdr:colOff>
      <xdr:row>75</xdr:row>
      <xdr:rowOff>95250</xdr:rowOff>
    </xdr:to>
    <xdr:pic>
      <xdr:nvPicPr>
        <xdr:cNvPr id="33" name="Picture 6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71525" y="12020550"/>
          <a:ext cx="742950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447675</xdr:colOff>
      <xdr:row>114</xdr:row>
      <xdr:rowOff>28575</xdr:rowOff>
    </xdr:from>
    <xdr:to>
      <xdr:col>1</xdr:col>
      <xdr:colOff>1152525</xdr:colOff>
      <xdr:row>118</xdr:row>
      <xdr:rowOff>0</xdr:rowOff>
    </xdr:to>
    <xdr:pic>
      <xdr:nvPicPr>
        <xdr:cNvPr id="34" name="Picture 7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38200" y="18954750"/>
          <a:ext cx="7048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447675</xdr:colOff>
      <xdr:row>128</xdr:row>
      <xdr:rowOff>28575</xdr:rowOff>
    </xdr:from>
    <xdr:to>
      <xdr:col>1</xdr:col>
      <xdr:colOff>1190625</xdr:colOff>
      <xdr:row>133</xdr:row>
      <xdr:rowOff>0</xdr:rowOff>
    </xdr:to>
    <xdr:pic>
      <xdr:nvPicPr>
        <xdr:cNvPr id="35" name="Picture 7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838200" y="21221700"/>
          <a:ext cx="742950" cy="781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438150</xdr:colOff>
      <xdr:row>81</xdr:row>
      <xdr:rowOff>66675</xdr:rowOff>
    </xdr:from>
    <xdr:to>
      <xdr:col>1</xdr:col>
      <xdr:colOff>1209675</xdr:colOff>
      <xdr:row>85</xdr:row>
      <xdr:rowOff>104775</xdr:rowOff>
    </xdr:to>
    <xdr:pic>
      <xdr:nvPicPr>
        <xdr:cNvPr id="36" name="Picture 7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828675" y="13649325"/>
          <a:ext cx="771525" cy="685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838200</xdr:colOff>
      <xdr:row>6</xdr:row>
      <xdr:rowOff>133350</xdr:rowOff>
    </xdr:to>
    <xdr:pic>
      <xdr:nvPicPr>
        <xdr:cNvPr id="37" name="Рисунок 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0"/>
          <a:ext cx="41910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</xdr:row>
      <xdr:rowOff>152400</xdr:rowOff>
    </xdr:from>
    <xdr:to>
      <xdr:col>7</xdr:col>
      <xdr:colOff>781050</xdr:colOff>
      <xdr:row>6</xdr:row>
      <xdr:rowOff>276225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352550"/>
          <a:ext cx="88011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94</xdr:row>
      <xdr:rowOff>19050</xdr:rowOff>
    </xdr:from>
    <xdr:to>
      <xdr:col>5</xdr:col>
      <xdr:colOff>571500</xdr:colOff>
      <xdr:row>95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8468975"/>
          <a:ext cx="7210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Цены указаны в руб. с учетом НДС (18%). </a:t>
          </a:r>
        </a:p>
      </xdr:txBody>
    </xdr:sp>
    <xdr:clientData/>
  </xdr:twoCellAnchor>
  <xdr:twoCellAnchor editAs="oneCell">
    <xdr:from>
      <xdr:col>0</xdr:col>
      <xdr:colOff>9525</xdr:colOff>
      <xdr:row>95</xdr:row>
      <xdr:rowOff>28575</xdr:rowOff>
    </xdr:from>
    <xdr:to>
      <xdr:col>7</xdr:col>
      <xdr:colOff>809625</xdr:colOff>
      <xdr:row>95</xdr:row>
      <xdr:rowOff>152400</xdr:rowOff>
    </xdr:to>
    <xdr:pic>
      <xdr:nvPicPr>
        <xdr:cNvPr id="3" name="Picture 4" descr="1"/>
        <xdr:cNvPicPr preferRelativeResize="1">
          <a:picLocks noChangeAspect="1"/>
        </xdr:cNvPicPr>
      </xdr:nvPicPr>
      <xdr:blipFill>
        <a:blip r:embed="rId1"/>
        <a:srcRect r="846"/>
        <a:stretch>
          <a:fillRect/>
        </a:stretch>
      </xdr:blipFill>
      <xdr:spPr>
        <a:xfrm>
          <a:off x="9525" y="18640425"/>
          <a:ext cx="88296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92</xdr:row>
      <xdr:rowOff>0</xdr:rowOff>
    </xdr:from>
    <xdr:to>
      <xdr:col>1</xdr:col>
      <xdr:colOff>1238250</xdr:colOff>
      <xdr:row>92</xdr:row>
      <xdr:rowOff>0</xdr:rowOff>
    </xdr:to>
    <xdr:pic>
      <xdr:nvPicPr>
        <xdr:cNvPr id="4" name="Picture 5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rcRect t="68717"/>
        <a:stretch>
          <a:fillRect/>
        </a:stretch>
      </xdr:blipFill>
      <xdr:spPr>
        <a:xfrm>
          <a:off x="657225" y="18126075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83</xdr:row>
      <xdr:rowOff>0</xdr:rowOff>
    </xdr:from>
    <xdr:to>
      <xdr:col>1</xdr:col>
      <xdr:colOff>1238250</xdr:colOff>
      <xdr:row>83</xdr:row>
      <xdr:rowOff>0</xdr:rowOff>
    </xdr:to>
    <xdr:pic>
      <xdr:nvPicPr>
        <xdr:cNvPr id="5" name="Picture 6" descr="Уплотнения, особые для каждого профиля. Кровельные материалы: металлочерепица, мягкая черепица, профнастил, ондулин, ондура, фальцевая кровля, гофролист."/>
        <xdr:cNvPicPr preferRelativeResize="1">
          <a:picLocks noChangeAspect="1"/>
        </xdr:cNvPicPr>
      </xdr:nvPicPr>
      <xdr:blipFill>
        <a:blip r:embed="rId2"/>
        <a:srcRect t="68717"/>
        <a:stretch>
          <a:fillRect/>
        </a:stretch>
      </xdr:blipFill>
      <xdr:spPr>
        <a:xfrm>
          <a:off x="657225" y="16325850"/>
          <a:ext cx="1085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23</xdr:row>
      <xdr:rowOff>38100</xdr:rowOff>
    </xdr:from>
    <xdr:to>
      <xdr:col>1</xdr:col>
      <xdr:colOff>1085850</xdr:colOff>
      <xdr:row>28</xdr:row>
      <xdr:rowOff>123825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4362450"/>
          <a:ext cx="923925" cy="1085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29</xdr:row>
      <xdr:rowOff>104775</xdr:rowOff>
    </xdr:from>
    <xdr:to>
      <xdr:col>1</xdr:col>
      <xdr:colOff>1171575</xdr:colOff>
      <xdr:row>35</xdr:row>
      <xdr:rowOff>180975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1975" y="5629275"/>
          <a:ext cx="1114425" cy="1276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76200</xdr:colOff>
      <xdr:row>39</xdr:row>
      <xdr:rowOff>57150</xdr:rowOff>
    </xdr:from>
    <xdr:to>
      <xdr:col>1</xdr:col>
      <xdr:colOff>1152525</xdr:colOff>
      <xdr:row>42</xdr:row>
      <xdr:rowOff>114300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7581900"/>
          <a:ext cx="10763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66675</xdr:colOff>
      <xdr:row>51</xdr:row>
      <xdr:rowOff>66675</xdr:rowOff>
    </xdr:from>
    <xdr:to>
      <xdr:col>1</xdr:col>
      <xdr:colOff>1143000</xdr:colOff>
      <xdr:row>56</xdr:row>
      <xdr:rowOff>66675</xdr:rowOff>
    </xdr:to>
    <xdr:pic>
      <xdr:nvPicPr>
        <xdr:cNvPr id="9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0" y="9991725"/>
          <a:ext cx="1076325" cy="1000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95250</xdr:colOff>
      <xdr:row>59</xdr:row>
      <xdr:rowOff>9525</xdr:rowOff>
    </xdr:from>
    <xdr:to>
      <xdr:col>1</xdr:col>
      <xdr:colOff>1152525</xdr:colOff>
      <xdr:row>63</xdr:row>
      <xdr:rowOff>180975</xdr:rowOff>
    </xdr:to>
    <xdr:pic>
      <xdr:nvPicPr>
        <xdr:cNvPr id="10" name="Picture 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0075" y="11534775"/>
          <a:ext cx="1057275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85725</xdr:colOff>
      <xdr:row>65</xdr:row>
      <xdr:rowOff>76200</xdr:rowOff>
    </xdr:from>
    <xdr:to>
      <xdr:col>1</xdr:col>
      <xdr:colOff>1143000</xdr:colOff>
      <xdr:row>70</xdr:row>
      <xdr:rowOff>66675</xdr:rowOff>
    </xdr:to>
    <xdr:pic>
      <xdr:nvPicPr>
        <xdr:cNvPr id="11" name="Picture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0550" y="12801600"/>
          <a:ext cx="1057275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123825</xdr:colOff>
      <xdr:row>71</xdr:row>
      <xdr:rowOff>57150</xdr:rowOff>
    </xdr:from>
    <xdr:to>
      <xdr:col>1</xdr:col>
      <xdr:colOff>1143000</xdr:colOff>
      <xdr:row>76</xdr:row>
      <xdr:rowOff>9525</xdr:rowOff>
    </xdr:to>
    <xdr:pic>
      <xdr:nvPicPr>
        <xdr:cNvPr id="12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" y="13982700"/>
          <a:ext cx="1019175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77</xdr:row>
      <xdr:rowOff>95250</xdr:rowOff>
    </xdr:from>
    <xdr:to>
      <xdr:col>1</xdr:col>
      <xdr:colOff>1095375</xdr:colOff>
      <xdr:row>82</xdr:row>
      <xdr:rowOff>28575</xdr:rowOff>
    </xdr:to>
    <xdr:pic>
      <xdr:nvPicPr>
        <xdr:cNvPr id="13" name="Picture 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15220950"/>
          <a:ext cx="990600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600075</xdr:colOff>
      <xdr:row>83</xdr:row>
      <xdr:rowOff>66675</xdr:rowOff>
    </xdr:from>
    <xdr:to>
      <xdr:col>1</xdr:col>
      <xdr:colOff>962025</xdr:colOff>
      <xdr:row>86</xdr:row>
      <xdr:rowOff>190500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04900" y="16392525"/>
          <a:ext cx="36195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447675</xdr:colOff>
      <xdr:row>87</xdr:row>
      <xdr:rowOff>28575</xdr:rowOff>
    </xdr:from>
    <xdr:to>
      <xdr:col>1</xdr:col>
      <xdr:colOff>885825</xdr:colOff>
      <xdr:row>91</xdr:row>
      <xdr:rowOff>142875</xdr:rowOff>
    </xdr:to>
    <xdr:pic>
      <xdr:nvPicPr>
        <xdr:cNvPr id="15" name="Picture 2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52500" y="17154525"/>
          <a:ext cx="438150" cy="914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123825</xdr:colOff>
      <xdr:row>13</xdr:row>
      <xdr:rowOff>123825</xdr:rowOff>
    </xdr:from>
    <xdr:to>
      <xdr:col>1</xdr:col>
      <xdr:colOff>1190625</xdr:colOff>
      <xdr:row>19</xdr:row>
      <xdr:rowOff>47625</xdr:rowOff>
    </xdr:to>
    <xdr:pic>
      <xdr:nvPicPr>
        <xdr:cNvPr id="16" name="Picture 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28650" y="2600325"/>
          <a:ext cx="1066800" cy="971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609600</xdr:colOff>
      <xdr:row>4</xdr:row>
      <xdr:rowOff>161925</xdr:rowOff>
    </xdr:from>
    <xdr:to>
      <xdr:col>7</xdr:col>
      <xdr:colOff>790575</xdr:colOff>
      <xdr:row>6</xdr:row>
      <xdr:rowOff>171450</xdr:rowOff>
    </xdr:to>
    <xdr:pic>
      <xdr:nvPicPr>
        <xdr:cNvPr id="17" name="Picture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248525" y="904875"/>
          <a:ext cx="1571625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57150</xdr:colOff>
      <xdr:row>44</xdr:row>
      <xdr:rowOff>47625</xdr:rowOff>
    </xdr:from>
    <xdr:to>
      <xdr:col>1</xdr:col>
      <xdr:colOff>1209675</xdr:colOff>
      <xdr:row>48</xdr:row>
      <xdr:rowOff>76200</xdr:rowOff>
    </xdr:to>
    <xdr:pic>
      <xdr:nvPicPr>
        <xdr:cNvPr id="18" name="Picture 3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1975" y="8572500"/>
          <a:ext cx="1152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1000125</xdr:colOff>
      <xdr:row>6</xdr:row>
      <xdr:rowOff>180975</xdr:rowOff>
    </xdr:to>
    <xdr:pic>
      <xdr:nvPicPr>
        <xdr:cNvPr id="19" name="Рисунок 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0"/>
          <a:ext cx="43434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7</xdr:col>
      <xdr:colOff>381000</xdr:colOff>
      <xdr:row>0</xdr:row>
      <xdr:rowOff>0</xdr:rowOff>
    </xdr:to>
    <xdr:pic>
      <xdr:nvPicPr>
        <xdr:cNvPr id="1" name="Picture 6" descr="shap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546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0</xdr:rowOff>
    </xdr:from>
    <xdr:to>
      <xdr:col>12</xdr:col>
      <xdr:colOff>619125</xdr:colOff>
      <xdr:row>8</xdr:row>
      <xdr:rowOff>123825</xdr:rowOff>
    </xdr:to>
    <xdr:pic>
      <xdr:nvPicPr>
        <xdr:cNvPr id="2" name="Picture 7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9525" y="1295400"/>
          <a:ext cx="9296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</xdr:row>
      <xdr:rowOff>28575</xdr:rowOff>
    </xdr:from>
    <xdr:to>
      <xdr:col>2</xdr:col>
      <xdr:colOff>523875</xdr:colOff>
      <xdr:row>7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90500"/>
          <a:ext cx="1790700" cy="1047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19050</xdr:rowOff>
    </xdr:from>
    <xdr:to>
      <xdr:col>12</xdr:col>
      <xdr:colOff>638175</xdr:colOff>
      <xdr:row>40</xdr:row>
      <xdr:rowOff>142875</xdr:rowOff>
    </xdr:to>
    <xdr:pic>
      <xdr:nvPicPr>
        <xdr:cNvPr id="4" name="Picture 11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28575" y="7210425"/>
          <a:ext cx="9296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19050</xdr:rowOff>
    </xdr:from>
    <xdr:to>
      <xdr:col>12</xdr:col>
      <xdr:colOff>638175</xdr:colOff>
      <xdr:row>40</xdr:row>
      <xdr:rowOff>142875</xdr:rowOff>
    </xdr:to>
    <xdr:pic>
      <xdr:nvPicPr>
        <xdr:cNvPr id="5" name="Picture 12" descr="1"/>
        <xdr:cNvPicPr preferRelativeResize="1">
          <a:picLocks noChangeAspect="1"/>
        </xdr:cNvPicPr>
      </xdr:nvPicPr>
      <xdr:blipFill>
        <a:blip r:embed="rId2"/>
        <a:srcRect r="846"/>
        <a:stretch>
          <a:fillRect/>
        </a:stretch>
      </xdr:blipFill>
      <xdr:spPr>
        <a:xfrm>
          <a:off x="28575" y="7210425"/>
          <a:ext cx="9296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419100</xdr:colOff>
      <xdr:row>14</xdr:row>
      <xdr:rowOff>123825</xdr:rowOff>
    </xdr:from>
    <xdr:to>
      <xdr:col>12</xdr:col>
      <xdr:colOff>600075</xdr:colOff>
      <xdr:row>34</xdr:row>
      <xdr:rowOff>123825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33950" y="2476500"/>
          <a:ext cx="4352925" cy="3810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123825</xdr:colOff>
      <xdr:row>0</xdr:row>
      <xdr:rowOff>0</xdr:rowOff>
    </xdr:from>
    <xdr:to>
      <xdr:col>12</xdr:col>
      <xdr:colOff>628650</xdr:colOff>
      <xdr:row>7</xdr:row>
      <xdr:rowOff>123825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0"/>
          <a:ext cx="5372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grotesk.ru/" TargetMode="External" /><Relationship Id="rId2" Type="http://schemas.openxmlformats.org/officeDocument/2006/relationships/hyperlink" Target="http://tdgrotesk.ru/manuals/" TargetMode="External" /><Relationship Id="rId3" Type="http://schemas.openxmlformats.org/officeDocument/2006/relationships/hyperlink" Target="http://www.tdgrotesk.ru/price/" TargetMode="External" /><Relationship Id="rId4" Type="http://schemas.openxmlformats.org/officeDocument/2006/relationships/hyperlink" Target="http://www.tdgrotesk.ru/price/" TargetMode="External" /><Relationship Id="rId5" Type="http://schemas.openxmlformats.org/officeDocument/2006/relationships/hyperlink" Target="http://www.tdgrotesk.ru/price/" TargetMode="External" /><Relationship Id="rId6" Type="http://schemas.openxmlformats.org/officeDocument/2006/relationships/hyperlink" Target="http://www.tdgrotesk.ru/price/" TargetMode="External" /><Relationship Id="rId7" Type="http://schemas.openxmlformats.org/officeDocument/2006/relationships/hyperlink" Target="http://www.tdgrotesk.ru/price/" TargetMode="External" /><Relationship Id="rId8" Type="http://schemas.openxmlformats.org/officeDocument/2006/relationships/hyperlink" Target="http://www.tdgrotesk.ru/price/" TargetMode="External" /><Relationship Id="rId9" Type="http://schemas.openxmlformats.org/officeDocument/2006/relationships/hyperlink" Target="http://www.tdgrotesk.ru/price/" TargetMode="External" /><Relationship Id="rId10" Type="http://schemas.openxmlformats.org/officeDocument/2006/relationships/hyperlink" Target="http://www.tdgrotesk.ru/price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dgrotesk.ru/" TargetMode="External" /><Relationship Id="rId2" Type="http://schemas.openxmlformats.org/officeDocument/2006/relationships/hyperlink" Target="http://tdgrotesk.ru/manuals/" TargetMode="External" /><Relationship Id="rId3" Type="http://schemas.openxmlformats.org/officeDocument/2006/relationships/hyperlink" Target="mailto:office@tdgrotesk.ru" TargetMode="External" /><Relationship Id="rId4" Type="http://schemas.openxmlformats.org/officeDocument/2006/relationships/hyperlink" Target="http://www.tdgrotesk.ru/" TargetMode="External" /><Relationship Id="rId5" Type="http://schemas.openxmlformats.org/officeDocument/2006/relationships/hyperlink" Target="mailto:ego@tdgrotesk.ru%20(&#1086;&#1090;&#1076;&#1077;&#1083;%20&#1087;&#1088;&#1086;&#1076;&#1072;&#1078;)" TargetMode="Externa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78"/>
  <sheetViews>
    <sheetView zoomScaleSheetLayoutView="50" zoomScalePageLayoutView="0" workbookViewId="0" topLeftCell="A1">
      <selection activeCell="H21" sqref="H21:I21"/>
    </sheetView>
  </sheetViews>
  <sheetFormatPr defaultColWidth="9.00390625" defaultRowHeight="12.75"/>
  <cols>
    <col min="1" max="1" width="9.125" style="2" customWidth="1"/>
    <col min="2" max="2" width="10.75390625" style="2" bestFit="1" customWidth="1"/>
    <col min="3" max="3" width="12.00390625" style="2" customWidth="1"/>
    <col min="4" max="12" width="9.125" style="2" customWidth="1"/>
    <col min="13" max="13" width="9.625" style="2" customWidth="1"/>
    <col min="14" max="29" width="9.125" style="3" customWidth="1"/>
  </cols>
  <sheetData>
    <row r="1" spans="2:36" ht="12.7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</row>
    <row r="2" spans="1:3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</row>
    <row r="3" spans="1:3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</row>
    <row r="4" spans="1:3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</row>
    <row r="5" spans="1:3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</row>
    <row r="6" spans="1:3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</row>
    <row r="7" spans="1:3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</row>
    <row r="8" spans="1:3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</row>
    <row r="9" spans="1:3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</row>
    <row r="10" spans="1:36" ht="12.75">
      <c r="A10" s="4" t="s">
        <v>52</v>
      </c>
      <c r="B10" s="5">
        <v>40946</v>
      </c>
      <c r="C10" s="149"/>
      <c r="D10" s="149"/>
      <c r="E10" s="3"/>
      <c r="F10" s="3"/>
      <c r="G10" s="147" t="s">
        <v>45</v>
      </c>
      <c r="H10" s="147"/>
      <c r="I10" s="147" t="s">
        <v>21</v>
      </c>
      <c r="J10" s="147"/>
      <c r="K10" s="147"/>
      <c r="L10" s="145" t="s">
        <v>20</v>
      </c>
      <c r="M10" s="146"/>
      <c r="N10" s="99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</row>
    <row r="11" spans="1:36" ht="12.75">
      <c r="A11" s="4"/>
      <c r="B11" s="5"/>
      <c r="C11" s="6"/>
      <c r="D11" s="6"/>
      <c r="E11" s="6"/>
      <c r="F11" s="6"/>
      <c r="G11" s="6"/>
      <c r="H11" s="6"/>
      <c r="I11" s="6"/>
      <c r="J11" s="6"/>
      <c r="K11" s="6"/>
      <c r="L11" s="20"/>
      <c r="M11" s="6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</row>
    <row r="12" spans="1:36" ht="12.75">
      <c r="A12" s="148" t="s">
        <v>59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</row>
    <row r="13" spans="1:36" ht="12.75">
      <c r="A13" s="149" t="s">
        <v>54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</row>
    <row r="14" spans="1:36" ht="12.75">
      <c r="A14" s="149" t="s">
        <v>58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</row>
    <row r="15" spans="1:36" ht="12.75">
      <c r="A15" s="150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</row>
    <row r="16" spans="1:36" ht="15" customHeight="1">
      <c r="A16" s="132" t="s">
        <v>18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</row>
    <row r="17" spans="1:36" ht="15" customHeight="1">
      <c r="A17" s="137" t="s">
        <v>46</v>
      </c>
      <c r="B17" s="137"/>
      <c r="C17" s="137"/>
      <c r="D17" s="131" t="s">
        <v>12</v>
      </c>
      <c r="E17" s="131"/>
      <c r="F17" s="131" t="s">
        <v>13</v>
      </c>
      <c r="G17" s="131"/>
      <c r="H17" s="129" t="s">
        <v>143</v>
      </c>
      <c r="I17" s="129"/>
      <c r="J17" s="131" t="s">
        <v>11</v>
      </c>
      <c r="K17" s="131"/>
      <c r="L17" s="129"/>
      <c r="M17" s="129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</row>
    <row r="18" spans="1:36" ht="15" customHeight="1">
      <c r="A18" s="138" t="s">
        <v>47</v>
      </c>
      <c r="B18" s="138"/>
      <c r="C18" s="138"/>
      <c r="D18" s="134" t="s">
        <v>17</v>
      </c>
      <c r="E18" s="134"/>
      <c r="F18" s="134" t="s">
        <v>14</v>
      </c>
      <c r="G18" s="134"/>
      <c r="H18" s="134" t="s">
        <v>16</v>
      </c>
      <c r="I18" s="134"/>
      <c r="J18" s="134" t="s">
        <v>193</v>
      </c>
      <c r="K18" s="134"/>
      <c r="L18" s="134" t="s">
        <v>15</v>
      </c>
      <c r="M18" s="134"/>
      <c r="N18" s="153"/>
      <c r="O18" s="153"/>
      <c r="P18" s="153"/>
      <c r="Q18" s="153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</row>
    <row r="19" spans="1:36" ht="15" customHeight="1">
      <c r="A19" s="137" t="s">
        <v>169</v>
      </c>
      <c r="B19" s="137"/>
      <c r="C19" s="137"/>
      <c r="D19" s="131" t="s">
        <v>151</v>
      </c>
      <c r="E19" s="131"/>
      <c r="F19" s="131"/>
      <c r="G19" s="131"/>
      <c r="H19" s="129"/>
      <c r="I19" s="129"/>
      <c r="J19" s="129"/>
      <c r="K19" s="129"/>
      <c r="L19" s="131"/>
      <c r="M19" s="131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</row>
    <row r="20" spans="1:36" ht="15" customHeight="1">
      <c r="A20" s="138" t="s">
        <v>176</v>
      </c>
      <c r="B20" s="138"/>
      <c r="C20" s="138"/>
      <c r="D20" s="134" t="s">
        <v>22</v>
      </c>
      <c r="E20" s="134"/>
      <c r="F20" s="130" t="s">
        <v>144</v>
      </c>
      <c r="G20" s="130"/>
      <c r="H20" s="134"/>
      <c r="I20" s="134"/>
      <c r="J20" s="130"/>
      <c r="K20" s="130"/>
      <c r="L20" s="134"/>
      <c r="M20" s="134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</row>
    <row r="21" spans="1:36" ht="15" customHeight="1">
      <c r="A21" s="137" t="s">
        <v>177</v>
      </c>
      <c r="B21" s="137"/>
      <c r="C21" s="137"/>
      <c r="D21" s="155" t="s">
        <v>23</v>
      </c>
      <c r="E21" s="156"/>
      <c r="F21" s="155" t="s">
        <v>24</v>
      </c>
      <c r="G21" s="156"/>
      <c r="H21" s="139"/>
      <c r="I21" s="139"/>
      <c r="J21" s="154"/>
      <c r="K21" s="154"/>
      <c r="L21" s="154"/>
      <c r="M21" s="154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</row>
    <row r="22" spans="1:36" ht="15" customHeight="1">
      <c r="A22" s="138" t="s">
        <v>53</v>
      </c>
      <c r="B22" s="138"/>
      <c r="C22" s="138"/>
      <c r="D22" s="134" t="s">
        <v>23</v>
      </c>
      <c r="E22" s="134"/>
      <c r="F22" s="130" t="s">
        <v>145</v>
      </c>
      <c r="G22" s="130"/>
      <c r="H22" s="134" t="s">
        <v>146</v>
      </c>
      <c r="I22" s="134"/>
      <c r="J22" s="130"/>
      <c r="K22" s="130"/>
      <c r="L22" s="134"/>
      <c r="M22" s="134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</row>
    <row r="23" spans="1:36" ht="15" customHeight="1">
      <c r="A23" s="137" t="s">
        <v>170</v>
      </c>
      <c r="B23" s="137"/>
      <c r="C23" s="137"/>
      <c r="D23" s="131" t="s">
        <v>11</v>
      </c>
      <c r="E23" s="131"/>
      <c r="F23" s="129" t="s">
        <v>147</v>
      </c>
      <c r="G23" s="129"/>
      <c r="H23" s="131"/>
      <c r="I23" s="131"/>
      <c r="J23" s="131"/>
      <c r="K23" s="131"/>
      <c r="L23" s="131"/>
      <c r="M23" s="131"/>
      <c r="N23" s="153"/>
      <c r="O23" s="153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</row>
    <row r="24" spans="1:36" ht="15" customHeight="1">
      <c r="A24" s="132" t="s">
        <v>150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</row>
    <row r="25" spans="1:36" ht="15" customHeight="1">
      <c r="A25" s="137" t="s">
        <v>171</v>
      </c>
      <c r="B25" s="137"/>
      <c r="C25" s="137"/>
      <c r="D25" s="131" t="s">
        <v>37</v>
      </c>
      <c r="E25" s="131"/>
      <c r="F25" s="131" t="s">
        <v>38</v>
      </c>
      <c r="G25" s="131"/>
      <c r="H25" s="131"/>
      <c r="I25" s="131"/>
      <c r="J25" s="129"/>
      <c r="K25" s="129"/>
      <c r="L25" s="131"/>
      <c r="M25" s="131"/>
      <c r="N25" s="153"/>
      <c r="O25" s="153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</row>
    <row r="26" spans="1:36" ht="15" customHeight="1">
      <c r="A26" s="138" t="s">
        <v>152</v>
      </c>
      <c r="B26" s="138"/>
      <c r="C26" s="138"/>
      <c r="D26" s="134" t="s">
        <v>38</v>
      </c>
      <c r="E26" s="134"/>
      <c r="F26" s="143"/>
      <c r="G26" s="143"/>
      <c r="H26" s="130"/>
      <c r="I26" s="130"/>
      <c r="J26" s="134"/>
      <c r="K26" s="134"/>
      <c r="L26" s="134"/>
      <c r="M26" s="134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</row>
    <row r="27" spans="1:36" ht="15" customHeight="1">
      <c r="A27" s="137" t="s">
        <v>172</v>
      </c>
      <c r="B27" s="137"/>
      <c r="C27" s="137"/>
      <c r="D27" s="131" t="s">
        <v>25</v>
      </c>
      <c r="E27" s="131"/>
      <c r="F27" s="131"/>
      <c r="G27" s="131"/>
      <c r="H27" s="129"/>
      <c r="I27" s="129"/>
      <c r="J27" s="131"/>
      <c r="K27" s="131"/>
      <c r="L27" s="131"/>
      <c r="M27" s="131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</row>
    <row r="28" spans="1:36" ht="15" customHeight="1">
      <c r="A28" s="138" t="s">
        <v>173</v>
      </c>
      <c r="B28" s="138"/>
      <c r="C28" s="138"/>
      <c r="D28" s="134" t="s">
        <v>26</v>
      </c>
      <c r="E28" s="134"/>
      <c r="F28" s="141" t="s">
        <v>27</v>
      </c>
      <c r="G28" s="141"/>
      <c r="H28" s="134"/>
      <c r="I28" s="134"/>
      <c r="J28" s="134"/>
      <c r="K28" s="134"/>
      <c r="L28" s="134"/>
      <c r="M28" s="134"/>
      <c r="N28" s="98"/>
      <c r="O28" s="100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</row>
    <row r="29" spans="1:36" ht="15" customHeight="1">
      <c r="A29" s="132" t="s">
        <v>149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</row>
    <row r="30" spans="1:36" ht="15" customHeight="1">
      <c r="A30" s="137" t="s">
        <v>153</v>
      </c>
      <c r="B30" s="137"/>
      <c r="C30" s="137"/>
      <c r="D30" s="131" t="s">
        <v>31</v>
      </c>
      <c r="E30" s="131"/>
      <c r="F30" s="131" t="s">
        <v>29</v>
      </c>
      <c r="G30" s="131"/>
      <c r="H30" s="131" t="s">
        <v>148</v>
      </c>
      <c r="I30" s="131"/>
      <c r="J30" s="131" t="s">
        <v>28</v>
      </c>
      <c r="K30" s="131"/>
      <c r="L30" s="131"/>
      <c r="M30" s="131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</row>
    <row r="31" spans="1:36" ht="15" customHeight="1">
      <c r="A31" s="138" t="s">
        <v>178</v>
      </c>
      <c r="B31" s="138"/>
      <c r="C31" s="138"/>
      <c r="D31" s="134" t="s">
        <v>148</v>
      </c>
      <c r="E31" s="134"/>
      <c r="F31" s="130" t="s">
        <v>29</v>
      </c>
      <c r="G31" s="130"/>
      <c r="H31" s="130"/>
      <c r="I31" s="130"/>
      <c r="J31" s="134"/>
      <c r="K31" s="134"/>
      <c r="L31" s="134"/>
      <c r="M31" s="134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</row>
    <row r="32" spans="1:36" ht="15" customHeight="1">
      <c r="A32" s="137" t="s">
        <v>179</v>
      </c>
      <c r="B32" s="137"/>
      <c r="C32" s="137"/>
      <c r="D32" s="131" t="s">
        <v>31</v>
      </c>
      <c r="E32" s="131"/>
      <c r="F32" s="131" t="s">
        <v>148</v>
      </c>
      <c r="G32" s="131"/>
      <c r="H32" s="131" t="s">
        <v>154</v>
      </c>
      <c r="I32" s="131"/>
      <c r="J32" s="131" t="s">
        <v>30</v>
      </c>
      <c r="K32" s="131"/>
      <c r="L32" s="129"/>
      <c r="M32" s="129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</row>
    <row r="33" spans="1:36" ht="15" customHeight="1">
      <c r="A33" s="138" t="s">
        <v>180</v>
      </c>
      <c r="B33" s="138"/>
      <c r="C33" s="138"/>
      <c r="D33" s="134" t="s">
        <v>187</v>
      </c>
      <c r="E33" s="134"/>
      <c r="F33" s="134"/>
      <c r="G33" s="134"/>
      <c r="H33" s="134"/>
      <c r="I33" s="134"/>
      <c r="J33" s="130"/>
      <c r="K33" s="130"/>
      <c r="L33" s="134"/>
      <c r="M33" s="134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</row>
    <row r="34" spans="1:36" ht="15" customHeight="1">
      <c r="A34" s="132" t="s">
        <v>160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</row>
    <row r="35" spans="1:36" ht="15" customHeight="1">
      <c r="A35" s="137" t="s">
        <v>174</v>
      </c>
      <c r="B35" s="137"/>
      <c r="C35" s="137"/>
      <c r="D35" s="131" t="s">
        <v>29</v>
      </c>
      <c r="E35" s="131"/>
      <c r="F35" s="131" t="s">
        <v>36</v>
      </c>
      <c r="G35" s="131"/>
      <c r="H35" s="131" t="s">
        <v>35</v>
      </c>
      <c r="I35" s="131"/>
      <c r="J35" s="131"/>
      <c r="K35" s="131"/>
      <c r="L35" s="129"/>
      <c r="M35" s="129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</row>
    <row r="36" spans="1:36" ht="15" customHeight="1">
      <c r="A36" s="138" t="s">
        <v>175</v>
      </c>
      <c r="B36" s="138"/>
      <c r="C36" s="138"/>
      <c r="D36" s="134" t="s">
        <v>16</v>
      </c>
      <c r="E36" s="134"/>
      <c r="F36" s="134" t="s">
        <v>32</v>
      </c>
      <c r="G36" s="134"/>
      <c r="H36" s="134" t="s">
        <v>33</v>
      </c>
      <c r="I36" s="134"/>
      <c r="J36" s="124" t="s">
        <v>11</v>
      </c>
      <c r="K36" s="134" t="s">
        <v>34</v>
      </c>
      <c r="L36" s="134"/>
      <c r="M36" s="125" t="s">
        <v>156</v>
      </c>
      <c r="N36" s="101"/>
      <c r="O36" s="98"/>
      <c r="P36" s="102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</row>
    <row r="37" spans="1:36" ht="15" customHeight="1">
      <c r="A37" s="152" t="s">
        <v>155</v>
      </c>
      <c r="B37" s="137"/>
      <c r="C37" s="137"/>
      <c r="D37" s="131" t="s">
        <v>32</v>
      </c>
      <c r="E37" s="131"/>
      <c r="F37" s="131"/>
      <c r="G37" s="131"/>
      <c r="H37" s="131"/>
      <c r="I37" s="131"/>
      <c r="J37" s="131"/>
      <c r="K37" s="131"/>
      <c r="L37" s="131"/>
      <c r="M37" s="131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</row>
    <row r="38" spans="1:36" ht="15" customHeight="1">
      <c r="A38" s="132" t="s">
        <v>161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</row>
    <row r="39" spans="1:36" ht="15" customHeight="1">
      <c r="A39" s="142" t="s">
        <v>48</v>
      </c>
      <c r="B39" s="142"/>
      <c r="C39" s="142"/>
      <c r="D39" s="131" t="s">
        <v>39</v>
      </c>
      <c r="E39" s="131"/>
      <c r="F39" s="131" t="s">
        <v>40</v>
      </c>
      <c r="G39" s="131"/>
      <c r="H39" s="131" t="s">
        <v>157</v>
      </c>
      <c r="I39" s="131"/>
      <c r="J39" s="131" t="s">
        <v>191</v>
      </c>
      <c r="K39" s="131"/>
      <c r="L39" s="131"/>
      <c r="M39" s="131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</row>
    <row r="40" spans="1:36" ht="15" customHeight="1">
      <c r="A40" s="142" t="s">
        <v>49</v>
      </c>
      <c r="B40" s="142"/>
      <c r="C40" s="142"/>
      <c r="D40" s="131" t="s">
        <v>51</v>
      </c>
      <c r="E40" s="131"/>
      <c r="F40" s="131" t="s">
        <v>41</v>
      </c>
      <c r="G40" s="131"/>
      <c r="H40" s="131" t="s">
        <v>42</v>
      </c>
      <c r="I40" s="131"/>
      <c r="J40" s="131" t="s">
        <v>43</v>
      </c>
      <c r="K40" s="131"/>
      <c r="L40" s="131" t="s">
        <v>44</v>
      </c>
      <c r="M40" s="131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</row>
    <row r="41" spans="1:36" ht="15" customHeight="1">
      <c r="A41" s="132" t="s">
        <v>19</v>
      </c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</row>
    <row r="42" spans="1:36" ht="15" customHeight="1">
      <c r="A42" s="142" t="s">
        <v>50</v>
      </c>
      <c r="B42" s="142"/>
      <c r="C42" s="142"/>
      <c r="D42" s="129" t="s">
        <v>158</v>
      </c>
      <c r="E42" s="129"/>
      <c r="F42" s="131" t="s">
        <v>159</v>
      </c>
      <c r="G42" s="131"/>
      <c r="H42" s="129"/>
      <c r="I42" s="129"/>
      <c r="J42" s="129"/>
      <c r="K42" s="129"/>
      <c r="L42" s="129"/>
      <c r="M42" s="129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</row>
    <row r="43" spans="1:36" ht="15.75" customHeight="1">
      <c r="A43" s="142" t="s">
        <v>162</v>
      </c>
      <c r="B43" s="142"/>
      <c r="C43" s="142"/>
      <c r="D43" s="131" t="s">
        <v>163</v>
      </c>
      <c r="E43" s="131"/>
      <c r="F43" s="131" t="s">
        <v>164</v>
      </c>
      <c r="G43" s="131"/>
      <c r="H43" s="131" t="s">
        <v>165</v>
      </c>
      <c r="I43" s="131"/>
      <c r="J43" s="129"/>
      <c r="K43" s="129"/>
      <c r="L43" s="129"/>
      <c r="M43" s="129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</row>
    <row r="44" spans="1:36" ht="15.75" customHeight="1">
      <c r="A44" s="132" t="s">
        <v>166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</row>
    <row r="45" spans="1:36" ht="15.75" customHeight="1">
      <c r="A45" s="137" t="s">
        <v>181</v>
      </c>
      <c r="B45" s="137"/>
      <c r="C45" s="137"/>
      <c r="D45" s="131" t="s">
        <v>184</v>
      </c>
      <c r="E45" s="131"/>
      <c r="F45" s="131" t="s">
        <v>185</v>
      </c>
      <c r="G45" s="131"/>
      <c r="H45" s="131"/>
      <c r="I45" s="131"/>
      <c r="J45" s="129"/>
      <c r="K45" s="129"/>
      <c r="L45" s="129"/>
      <c r="M45" s="129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</row>
    <row r="46" spans="1:36" ht="15.75" customHeight="1">
      <c r="A46" s="138" t="s">
        <v>167</v>
      </c>
      <c r="B46" s="138"/>
      <c r="C46" s="138"/>
      <c r="D46" s="141" t="s">
        <v>182</v>
      </c>
      <c r="E46" s="141"/>
      <c r="F46" s="134" t="s">
        <v>183</v>
      </c>
      <c r="G46" s="134"/>
      <c r="H46" s="134"/>
      <c r="I46" s="134"/>
      <c r="J46" s="130"/>
      <c r="K46" s="130"/>
      <c r="L46" s="130"/>
      <c r="M46" s="130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</row>
    <row r="47" spans="1:36" ht="15.75" customHeight="1">
      <c r="A47" s="137" t="s">
        <v>168</v>
      </c>
      <c r="B47" s="137"/>
      <c r="C47" s="137"/>
      <c r="D47" s="131"/>
      <c r="E47" s="131"/>
      <c r="F47" s="131"/>
      <c r="G47" s="131"/>
      <c r="H47" s="131"/>
      <c r="I47" s="131"/>
      <c r="J47" s="129"/>
      <c r="K47" s="129"/>
      <c r="L47" s="129"/>
      <c r="M47" s="129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</row>
    <row r="48" spans="1:36" ht="12.75">
      <c r="A48" s="151"/>
      <c r="B48" s="151"/>
      <c r="C48" s="151"/>
      <c r="D48" s="140"/>
      <c r="E48" s="140"/>
      <c r="F48" s="126"/>
      <c r="G48" s="127"/>
      <c r="H48" s="128"/>
      <c r="I48" s="126"/>
      <c r="J48" s="128"/>
      <c r="K48" s="128"/>
      <c r="L48" s="128"/>
      <c r="M48" s="12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</row>
    <row r="49" spans="1:36" ht="12.75">
      <c r="A49" s="139"/>
      <c r="B49" s="139"/>
      <c r="C49" s="139"/>
      <c r="D49" s="133"/>
      <c r="E49" s="133"/>
      <c r="F49" s="49"/>
      <c r="G49" s="61"/>
      <c r="H49" s="62"/>
      <c r="I49" s="3"/>
      <c r="J49" s="3"/>
      <c r="K49" s="3"/>
      <c r="L49" s="3"/>
      <c r="M49" s="3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</row>
    <row r="50" spans="1:38" ht="12.75" customHeight="1">
      <c r="A50" s="133" t="s">
        <v>192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6" t="s">
        <v>188</v>
      </c>
      <c r="M50" s="136"/>
      <c r="N50" s="103"/>
      <c r="O50" s="103"/>
      <c r="P50" s="103"/>
      <c r="Q50" s="104"/>
      <c r="R50" s="98"/>
      <c r="S50" s="98"/>
      <c r="T50" s="98"/>
      <c r="U50" s="144"/>
      <c r="V50" s="144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3"/>
      <c r="AL50" s="3"/>
    </row>
    <row r="51" spans="1:36" ht="12.75">
      <c r="A51" s="133"/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65"/>
      <c r="M51" s="65"/>
      <c r="N51" s="103"/>
      <c r="O51" s="105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</row>
    <row r="52" spans="1:36" ht="12.75">
      <c r="A52" s="133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65"/>
      <c r="M52" s="65"/>
      <c r="N52" s="103"/>
      <c r="O52" s="105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</row>
    <row r="53" spans="1:36" ht="12.75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65"/>
      <c r="M53" s="65"/>
      <c r="N53" s="103"/>
      <c r="O53" s="105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</row>
    <row r="54" spans="1:36" ht="12.75">
      <c r="A54" s="135" t="s">
        <v>186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65"/>
      <c r="M54" s="65"/>
      <c r="N54" s="103"/>
      <c r="O54" s="105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</row>
    <row r="55" spans="1:36" s="3" customFormat="1" ht="12.75">
      <c r="A55" s="63"/>
      <c r="B55" s="63"/>
      <c r="C55" s="63"/>
      <c r="D55" s="63"/>
      <c r="E55" s="63"/>
      <c r="F55" s="80"/>
      <c r="G55" s="73"/>
      <c r="H55" s="65"/>
      <c r="I55" s="65"/>
      <c r="J55" s="65"/>
      <c r="K55" s="65"/>
      <c r="L55" s="65"/>
      <c r="M55" s="65"/>
      <c r="N55" s="103"/>
      <c r="O55" s="106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</row>
    <row r="56" spans="1:36" s="3" customFormat="1" ht="12.75">
      <c r="A56" s="98"/>
      <c r="B56" s="98"/>
      <c r="C56" s="98"/>
      <c r="D56" s="98"/>
      <c r="E56" s="98"/>
      <c r="F56" s="107"/>
      <c r="G56" s="98"/>
      <c r="H56" s="103"/>
      <c r="I56" s="103"/>
      <c r="J56" s="103"/>
      <c r="K56" s="103"/>
      <c r="L56" s="103"/>
      <c r="M56" s="103"/>
      <c r="N56" s="103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</row>
    <row r="57" spans="1:36" s="3" customFormat="1" ht="12.75">
      <c r="A57" s="98"/>
      <c r="B57" s="98"/>
      <c r="C57" s="98"/>
      <c r="D57" s="98"/>
      <c r="E57" s="98"/>
      <c r="F57" s="98"/>
      <c r="G57" s="98"/>
      <c r="H57" s="103"/>
      <c r="I57" s="103"/>
      <c r="J57" s="103"/>
      <c r="K57" s="103"/>
      <c r="L57" s="103"/>
      <c r="M57" s="103"/>
      <c r="N57" s="103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</row>
    <row r="58" spans="1:36" s="3" customFormat="1" ht="12.75">
      <c r="A58" s="98"/>
      <c r="B58" s="98"/>
      <c r="C58" s="98"/>
      <c r="D58" s="98"/>
      <c r="E58" s="98"/>
      <c r="F58" s="98"/>
      <c r="G58" s="98"/>
      <c r="H58" s="98"/>
      <c r="I58" s="103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</row>
    <row r="59" spans="1:36" s="3" customFormat="1" ht="12.7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</row>
    <row r="60" spans="1:36" s="3" customFormat="1" ht="12.7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</row>
    <row r="61" spans="1:36" s="3" customFormat="1" ht="12.7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</row>
    <row r="62" spans="1:36" s="3" customFormat="1" ht="12.7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</row>
    <row r="63" spans="1:36" s="3" customFormat="1" ht="12.7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</row>
    <row r="64" spans="1:36" s="3" customFormat="1" ht="12.7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</row>
    <row r="65" spans="1:36" s="3" customFormat="1" ht="12.7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</row>
    <row r="66" spans="1:36" s="3" customFormat="1" ht="12.7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</row>
    <row r="67" spans="1:36" s="3" customFormat="1" ht="12.7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</row>
    <row r="68" spans="1:36" s="3" customFormat="1" ht="12.7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</row>
    <row r="69" spans="1:36" s="3" customFormat="1" ht="12.7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</row>
    <row r="70" spans="1:36" s="3" customFormat="1" ht="12.7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</row>
    <row r="71" spans="1:36" s="3" customFormat="1" ht="12.7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</row>
    <row r="72" spans="1:36" s="3" customFormat="1" ht="12.7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</row>
    <row r="73" spans="1:36" s="3" customFormat="1" ht="12.7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</row>
    <row r="74" spans="1:36" s="3" customFormat="1" ht="12.7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</row>
    <row r="75" spans="1:36" s="3" customFormat="1" ht="12.7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</row>
    <row r="76" spans="1:36" s="3" customFormat="1" ht="12.7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</row>
    <row r="77" spans="1:36" s="3" customFormat="1" ht="12.7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</row>
    <row r="78" spans="1:36" s="3" customFormat="1" ht="12.7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</row>
    <row r="79" spans="1:36" s="3" customFormat="1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</row>
    <row r="80" spans="1:36" s="3" customFormat="1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</row>
    <row r="81" spans="1:36" s="3" customFormat="1" ht="12.7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</row>
    <row r="82" spans="1:36" s="3" customFormat="1" ht="12.7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</row>
    <row r="83" spans="1:36" s="3" customFormat="1" ht="12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</row>
    <row r="84" spans="1:36" s="3" customFormat="1" ht="12.7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</row>
    <row r="85" spans="1:36" s="3" customFormat="1" ht="12.7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</row>
    <row r="86" spans="1:36" s="3" customFormat="1" ht="12.7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</row>
    <row r="87" spans="1:36" s="3" customFormat="1" ht="12.7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</row>
    <row r="88" spans="1:36" s="3" customFormat="1" ht="12.7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</row>
    <row r="89" spans="1:36" s="3" customFormat="1" ht="12.7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</row>
    <row r="90" spans="1:36" s="3" customFormat="1" ht="12.7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</row>
    <row r="91" spans="1:36" s="3" customFormat="1" ht="12.7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</row>
    <row r="92" spans="1:36" s="3" customFormat="1" ht="12.7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</row>
    <row r="93" spans="1:36" s="3" customFormat="1" ht="12.7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</row>
    <row r="94" spans="1:36" s="3" customFormat="1" ht="12.7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</row>
    <row r="95" spans="1:36" s="3" customFormat="1" ht="12.7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</row>
    <row r="96" spans="1:36" s="3" customFormat="1" ht="12.7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</row>
    <row r="97" spans="1:36" s="3" customFormat="1" ht="12.7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</row>
    <row r="98" spans="1:36" s="3" customFormat="1" ht="12.7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</row>
    <row r="99" spans="1:36" s="3" customFormat="1" ht="12.7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</row>
    <row r="100" spans="1:36" s="3" customFormat="1" ht="12.7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</row>
    <row r="101" spans="1:36" s="3" customFormat="1" ht="12.7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</row>
    <row r="102" spans="1:36" s="3" customFormat="1" ht="12.7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</row>
    <row r="103" spans="1:36" s="3" customFormat="1" ht="12.7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</row>
    <row r="104" spans="1:36" s="3" customFormat="1" ht="12.7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</row>
    <row r="105" spans="1:36" s="3" customFormat="1" ht="12.7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</row>
    <row r="106" spans="1:36" s="3" customFormat="1" ht="12.7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</row>
    <row r="107" spans="1:36" s="3" customFormat="1" ht="12.7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</row>
    <row r="108" spans="1:36" ht="12.7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</row>
    <row r="109" spans="1:36" ht="12.7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</row>
    <row r="110" spans="1:36" ht="12.7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</row>
    <row r="111" spans="1:36" ht="12.7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</row>
    <row r="112" spans="1:36" ht="12.7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</row>
    <row r="113" spans="1:36" ht="12.7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</row>
    <row r="114" spans="1:36" ht="12.7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</row>
    <row r="115" spans="1:36" ht="12.7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</row>
    <row r="116" spans="1:36" ht="12.7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</row>
    <row r="117" spans="1:36" ht="12.7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</row>
    <row r="118" spans="1:36" ht="12.7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</row>
    <row r="119" spans="1:36" ht="12.7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</row>
    <row r="120" spans="1:36" ht="12.7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</row>
    <row r="121" spans="1:36" ht="12.7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</row>
    <row r="122" spans="1:36" ht="12.7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</row>
    <row r="123" spans="1:36" ht="12.7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</row>
    <row r="124" spans="1:36" ht="12.7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</row>
    <row r="125" spans="1:36" ht="12.7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</row>
    <row r="126" spans="1:36" ht="12.7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</row>
    <row r="127" spans="1:36" ht="12.7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</row>
    <row r="128" spans="1:36" ht="12.7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</row>
    <row r="129" spans="1:36" ht="12.7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</row>
    <row r="130" spans="1:36" ht="12.7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</row>
    <row r="131" spans="1:36" ht="12.7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</row>
    <row r="132" spans="1:36" ht="12.7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</row>
    <row r="133" spans="1:36" ht="12.7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</row>
    <row r="134" spans="1:36" ht="12.7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</row>
    <row r="135" spans="1:36" ht="12.7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</row>
    <row r="136" spans="1:36" ht="12.7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</row>
    <row r="137" spans="1:36" ht="12.7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</row>
    <row r="138" spans="1:36" ht="12.7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</row>
    <row r="139" spans="1:36" ht="12.7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</row>
    <row r="140" spans="1:36" ht="12.7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</row>
    <row r="141" spans="1:36" ht="12.7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</row>
    <row r="142" spans="1:36" ht="12.7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</row>
    <row r="143" spans="1:36" ht="12.7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</row>
    <row r="144" spans="1:36" ht="12.7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</row>
    <row r="145" spans="1:36" ht="12.7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</row>
    <row r="146" spans="1:36" ht="12.7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</row>
    <row r="147" spans="1:36" ht="12.7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</row>
    <row r="148" spans="1:36" ht="12.7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</row>
    <row r="149" spans="1:36" ht="12.7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</row>
    <row r="150" spans="1:36" ht="12.7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</row>
    <row r="151" spans="1:36" ht="12.7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</row>
    <row r="152" spans="1:36" ht="12.7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</row>
    <row r="153" spans="1:36" ht="12.7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</row>
    <row r="154" spans="1:36" ht="12.7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</row>
    <row r="155" spans="1:36" ht="12.7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</row>
    <row r="156" spans="1:36" ht="12.7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</row>
    <row r="157" spans="1:36" ht="12.7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</row>
    <row r="158" spans="1:36" ht="12.7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</row>
    <row r="159" spans="1:36" ht="12.7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</row>
    <row r="160" spans="1:36" ht="12.7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</row>
    <row r="161" spans="1:36" ht="12.7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</row>
    <row r="162" spans="1:36" ht="12.7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</row>
    <row r="163" spans="1:36" ht="12.7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</row>
    <row r="164" spans="1:36" ht="12.7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</row>
    <row r="165" spans="1:36" ht="12.7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</row>
    <row r="166" spans="1:36" ht="12.7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</row>
    <row r="167" spans="1:36" ht="12.7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</row>
    <row r="168" spans="1:36" ht="12.7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</row>
    <row r="169" spans="1:36" ht="12.7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</row>
    <row r="170" spans="1:36" ht="12.7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</row>
    <row r="171" spans="1:36" ht="12.7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</row>
    <row r="172" spans="1:36" ht="12.7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</row>
    <row r="173" spans="1:36" ht="12.7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</row>
    <row r="174" spans="1:36" ht="12.7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</row>
    <row r="175" spans="1:36" ht="12.7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</row>
    <row r="176" spans="1:36" ht="12.7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</row>
    <row r="177" spans="1:36" ht="12.7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</row>
    <row r="178" spans="1:36" ht="12.7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</row>
    <row r="179" spans="1:36" ht="12.7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</row>
    <row r="180" spans="1:36" ht="12.7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</row>
    <row r="181" spans="1:36" ht="12.7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</row>
    <row r="182" spans="1:36" ht="12.7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</row>
    <row r="183" spans="1:36" ht="12.7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</row>
    <row r="184" spans="1:36" ht="12.7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</row>
    <row r="185" spans="1:36" ht="12.7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</row>
    <row r="186" spans="1:36" ht="12.7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</row>
    <row r="187" spans="1:36" ht="12.7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</row>
    <row r="188" spans="1:36" ht="12.7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</row>
    <row r="189" spans="1:36" ht="12.7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</row>
    <row r="190" spans="1:36" ht="12.7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</row>
    <row r="191" spans="1:36" ht="12.7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</row>
    <row r="192" spans="1:36" ht="12.7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</row>
    <row r="193" spans="1:36" ht="12.7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</row>
    <row r="194" spans="1:36" ht="12.7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</row>
    <row r="195" spans="1:36" ht="12.7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</row>
    <row r="196" spans="1:36" ht="12.7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</row>
    <row r="197" spans="1:36" ht="12.7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</row>
    <row r="198" spans="1:36" ht="12.7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</row>
    <row r="199" spans="1:36" ht="12.7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</row>
    <row r="200" spans="1:36" ht="12.7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</row>
    <row r="201" spans="1:36" ht="12.7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</row>
    <row r="202" spans="1:36" ht="12.7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</row>
    <row r="203" spans="1:36" ht="12.7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</row>
    <row r="204" spans="1:36" ht="12.7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</row>
    <row r="205" spans="1:36" ht="12.7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</row>
    <row r="206" spans="1:36" ht="12.7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</row>
    <row r="207" spans="1:36" ht="12.7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</row>
    <row r="208" spans="1:36" ht="12.7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</row>
    <row r="209" spans="1:36" ht="12.7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</row>
    <row r="210" spans="1:36" ht="12.7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</row>
    <row r="211" spans="1:36" ht="12.7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</row>
    <row r="212" spans="1:36" ht="12.7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</row>
    <row r="213" spans="1:36" ht="12.7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</row>
    <row r="214" spans="1:36" ht="12.7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</row>
    <row r="215" spans="1:36" ht="12.7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</row>
    <row r="216" spans="1:36" ht="12.7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</row>
    <row r="217" spans="1:36" ht="12.7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</row>
    <row r="218" spans="1:36" ht="12.7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</row>
    <row r="219" spans="1:36" ht="12.7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</row>
    <row r="220" spans="1:36" ht="12.7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</row>
    <row r="221" spans="1:36" ht="12.7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</row>
    <row r="222" spans="1:36" ht="12.7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</row>
    <row r="223" spans="1:36" ht="12.7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</row>
    <row r="224" spans="1:36" ht="12.75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</row>
    <row r="225" spans="1:36" ht="12.75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</row>
    <row r="226" spans="1:36" ht="12.75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</row>
    <row r="227" spans="1:36" ht="12.75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</row>
    <row r="228" spans="1:36" ht="12.7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</row>
    <row r="229" spans="1:36" ht="12.7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</row>
    <row r="230" spans="1:36" ht="12.7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</row>
    <row r="231" spans="1:36" ht="12.7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</row>
    <row r="232" spans="1:36" ht="12.7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</row>
    <row r="233" spans="1:36" ht="12.75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</row>
    <row r="234" spans="1:36" ht="12.75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</row>
    <row r="235" spans="1:36" ht="12.7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</row>
    <row r="236" spans="1:36" ht="12.7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</row>
    <row r="237" spans="1:36" ht="12.75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</row>
    <row r="238" spans="1:36" ht="12.7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</row>
    <row r="239" spans="1:36" ht="12.7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</row>
    <row r="240" spans="1:36" ht="12.75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</row>
    <row r="241" spans="1:36" ht="12.75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</row>
    <row r="242" spans="1:36" ht="12.7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</row>
    <row r="243" spans="1:36" ht="12.7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</row>
    <row r="244" spans="1:36" ht="12.75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</row>
    <row r="245" spans="1:36" ht="12.75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</row>
    <row r="246" spans="1:36" ht="12.7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</row>
    <row r="247" spans="1:36" ht="12.75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</row>
    <row r="248" spans="1:36" ht="12.75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</row>
    <row r="249" spans="1:36" ht="12.75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</row>
    <row r="250" spans="1:36" ht="12.75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</row>
    <row r="251" spans="1:36" ht="12.7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</row>
    <row r="252" spans="1:36" ht="12.75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</row>
    <row r="253" spans="1:36" ht="12.7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</row>
    <row r="254" spans="1:36" ht="12.7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</row>
    <row r="255" spans="1:36" ht="12.7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</row>
    <row r="256" spans="1:36" ht="12.75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</row>
    <row r="257" spans="1:36" ht="12.75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</row>
    <row r="258" spans="1:36" ht="12.75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</row>
    <row r="259" spans="1:36" ht="12.75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</row>
    <row r="260" spans="1:36" ht="12.75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</row>
    <row r="261" spans="1:36" ht="12.75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</row>
    <row r="262" spans="1:36" ht="12.75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</row>
    <row r="263" spans="1:36" ht="12.75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</row>
    <row r="264" spans="1:36" ht="12.7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</row>
    <row r="265" spans="1:36" ht="12.7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</row>
    <row r="266" spans="1:36" ht="12.7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</row>
    <row r="267" spans="1:36" ht="12.75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</row>
    <row r="268" spans="1:36" ht="12.75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</row>
    <row r="269" spans="1:36" ht="12.75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</row>
    <row r="270" spans="1:36" ht="12.75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</row>
    <row r="271" spans="1:36" ht="12.75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</row>
    <row r="272" spans="1:36" ht="12.75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</row>
    <row r="273" spans="1:36" ht="12.75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</row>
    <row r="274" spans="1:36" ht="12.75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</row>
    <row r="275" spans="1:36" ht="12.75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</row>
    <row r="276" spans="1:36" ht="12.75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</row>
    <row r="277" spans="1:36" ht="12.75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</row>
    <row r="278" spans="1:36" ht="12.75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</row>
    <row r="279" spans="1:36" ht="12.75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</row>
    <row r="280" spans="1:36" ht="12.75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</row>
    <row r="281" spans="1:36" ht="12.7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</row>
    <row r="282" spans="1:36" ht="12.75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</row>
    <row r="283" spans="1:36" ht="12.7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</row>
    <row r="284" spans="1:36" ht="12.7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</row>
    <row r="285" spans="1:36" ht="12.75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</row>
    <row r="286" spans="1:36" ht="12.7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</row>
    <row r="287" spans="1:36" ht="12.75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</row>
    <row r="288" spans="1:36" ht="12.75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</row>
    <row r="289" spans="1:36" ht="12.75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</row>
    <row r="290" spans="1:36" ht="12.7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</row>
    <row r="291" spans="1:36" ht="12.7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</row>
    <row r="292" spans="1:36" ht="12.75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</row>
    <row r="293" spans="1:36" ht="12.75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</row>
    <row r="294" spans="1:36" ht="12.75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</row>
    <row r="295" spans="1:36" ht="12.75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</row>
    <row r="296" spans="1:36" ht="12.75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</row>
    <row r="297" spans="1:36" ht="12.75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</row>
    <row r="298" spans="1:36" ht="12.75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</row>
    <row r="299" spans="1:36" ht="12.75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</row>
    <row r="300" spans="1:36" ht="12.75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</row>
    <row r="301" spans="1:36" ht="12.7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</row>
    <row r="302" spans="1:36" ht="12.7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</row>
    <row r="303" spans="1:36" ht="12.7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</row>
    <row r="304" spans="1:36" ht="12.7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</row>
    <row r="305" spans="1:36" ht="12.7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</row>
    <row r="306" spans="1:36" ht="12.7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</row>
    <row r="307" spans="1:36" ht="12.7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</row>
    <row r="308" spans="1:36" ht="12.7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</row>
    <row r="309" spans="1:36" ht="12.7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</row>
    <row r="310" spans="1:36" ht="12.7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</row>
    <row r="311" spans="1:36" ht="12.7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</row>
    <row r="312" spans="1:36" ht="12.7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</row>
    <row r="313" spans="1:36" ht="12.7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</row>
    <row r="314" spans="1:36" ht="12.7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</row>
    <row r="315" spans="1:36" ht="12.7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</row>
    <row r="316" spans="1:36" ht="12.7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</row>
    <row r="317" spans="1:36" ht="12.75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  <c r="AC317" s="98"/>
      <c r="AD317" s="98"/>
      <c r="AE317" s="98"/>
      <c r="AF317" s="98"/>
      <c r="AG317" s="98"/>
      <c r="AH317" s="98"/>
      <c r="AI317" s="98"/>
      <c r="AJ317" s="98"/>
    </row>
    <row r="318" spans="1:36" ht="12.7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  <c r="AC318" s="98"/>
      <c r="AD318" s="98"/>
      <c r="AE318" s="98"/>
      <c r="AF318" s="98"/>
      <c r="AG318" s="98"/>
      <c r="AH318" s="98"/>
      <c r="AI318" s="98"/>
      <c r="AJ318" s="98"/>
    </row>
    <row r="319" spans="1:36" ht="12.75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  <c r="AC319" s="98"/>
      <c r="AD319" s="98"/>
      <c r="AE319" s="98"/>
      <c r="AF319" s="98"/>
      <c r="AG319" s="98"/>
      <c r="AH319" s="98"/>
      <c r="AI319" s="98"/>
      <c r="AJ319" s="98"/>
    </row>
    <row r="320" spans="1:36" ht="12.75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  <c r="AC320" s="98"/>
      <c r="AD320" s="98"/>
      <c r="AE320" s="98"/>
      <c r="AF320" s="98"/>
      <c r="AG320" s="98"/>
      <c r="AH320" s="98"/>
      <c r="AI320" s="98"/>
      <c r="AJ320" s="98"/>
    </row>
    <row r="321" spans="1:36" ht="12.75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</row>
    <row r="322" spans="1:36" ht="12.75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  <c r="AC322" s="98"/>
      <c r="AD322" s="98"/>
      <c r="AE322" s="98"/>
      <c r="AF322" s="98"/>
      <c r="AG322" s="98"/>
      <c r="AH322" s="98"/>
      <c r="AI322" s="98"/>
      <c r="AJ322" s="98"/>
    </row>
    <row r="323" spans="1:36" ht="12.75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  <c r="AC323" s="98"/>
      <c r="AD323" s="98"/>
      <c r="AE323" s="98"/>
      <c r="AF323" s="98"/>
      <c r="AG323" s="98"/>
      <c r="AH323" s="98"/>
      <c r="AI323" s="98"/>
      <c r="AJ323" s="98"/>
    </row>
    <row r="324" spans="1:36" ht="12.75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  <c r="AC324" s="98"/>
      <c r="AD324" s="98"/>
      <c r="AE324" s="98"/>
      <c r="AF324" s="98"/>
      <c r="AG324" s="98"/>
      <c r="AH324" s="98"/>
      <c r="AI324" s="98"/>
      <c r="AJ324" s="98"/>
    </row>
    <row r="325" spans="1:36" ht="12.75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  <c r="AC325" s="98"/>
      <c r="AD325" s="98"/>
      <c r="AE325" s="98"/>
      <c r="AF325" s="98"/>
      <c r="AG325" s="98"/>
      <c r="AH325" s="98"/>
      <c r="AI325" s="98"/>
      <c r="AJ325" s="98"/>
    </row>
    <row r="326" spans="1:36" ht="12.75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</row>
    <row r="327" spans="1:36" ht="12.75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  <c r="AC327" s="98"/>
      <c r="AD327" s="98"/>
      <c r="AE327" s="98"/>
      <c r="AF327" s="98"/>
      <c r="AG327" s="98"/>
      <c r="AH327" s="98"/>
      <c r="AI327" s="98"/>
      <c r="AJ327" s="98"/>
    </row>
    <row r="328" spans="1:36" ht="12.75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</row>
    <row r="329" spans="1:36" ht="12.75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  <c r="AC329" s="98"/>
      <c r="AD329" s="98"/>
      <c r="AE329" s="98"/>
      <c r="AF329" s="98"/>
      <c r="AG329" s="98"/>
      <c r="AH329" s="98"/>
      <c r="AI329" s="98"/>
      <c r="AJ329" s="98"/>
    </row>
    <row r="330" spans="1:36" ht="12.75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  <c r="AC330" s="98"/>
      <c r="AD330" s="98"/>
      <c r="AE330" s="98"/>
      <c r="AF330" s="98"/>
      <c r="AG330" s="98"/>
      <c r="AH330" s="98"/>
      <c r="AI330" s="98"/>
      <c r="AJ330" s="98"/>
    </row>
    <row r="331" spans="1:36" ht="12.75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  <c r="AC331" s="98"/>
      <c r="AD331" s="98"/>
      <c r="AE331" s="98"/>
      <c r="AF331" s="98"/>
      <c r="AG331" s="98"/>
      <c r="AH331" s="98"/>
      <c r="AI331" s="98"/>
      <c r="AJ331" s="98"/>
    </row>
    <row r="332" spans="1:36" ht="12.75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  <c r="AC332" s="98"/>
      <c r="AD332" s="98"/>
      <c r="AE332" s="98"/>
      <c r="AF332" s="98"/>
      <c r="AG332" s="98"/>
      <c r="AH332" s="98"/>
      <c r="AI332" s="98"/>
      <c r="AJ332" s="98"/>
    </row>
    <row r="333" spans="1:36" ht="12.75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  <c r="AC333" s="98"/>
      <c r="AD333" s="98"/>
      <c r="AE333" s="98"/>
      <c r="AF333" s="98"/>
      <c r="AG333" s="98"/>
      <c r="AH333" s="98"/>
      <c r="AI333" s="98"/>
      <c r="AJ333" s="98"/>
    </row>
    <row r="334" spans="1:36" ht="12.75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  <c r="AC334" s="98"/>
      <c r="AD334" s="98"/>
      <c r="AE334" s="98"/>
      <c r="AF334" s="98"/>
      <c r="AG334" s="98"/>
      <c r="AH334" s="98"/>
      <c r="AI334" s="98"/>
      <c r="AJ334" s="98"/>
    </row>
    <row r="335" spans="1:36" ht="12.75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  <c r="AC335" s="98"/>
      <c r="AD335" s="98"/>
      <c r="AE335" s="98"/>
      <c r="AF335" s="98"/>
      <c r="AG335" s="98"/>
      <c r="AH335" s="98"/>
      <c r="AI335" s="98"/>
      <c r="AJ335" s="98"/>
    </row>
    <row r="336" spans="1:36" ht="12.7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  <c r="AC336" s="98"/>
      <c r="AD336" s="98"/>
      <c r="AE336" s="98"/>
      <c r="AF336" s="98"/>
      <c r="AG336" s="98"/>
      <c r="AH336" s="98"/>
      <c r="AI336" s="98"/>
      <c r="AJ336" s="98"/>
    </row>
    <row r="337" spans="1:36" ht="12.75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  <c r="AC337" s="98"/>
      <c r="AD337" s="98"/>
      <c r="AE337" s="98"/>
      <c r="AF337" s="98"/>
      <c r="AG337" s="98"/>
      <c r="AH337" s="98"/>
      <c r="AI337" s="98"/>
      <c r="AJ337" s="98"/>
    </row>
    <row r="338" spans="1:36" ht="12.75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  <c r="AC338" s="98"/>
      <c r="AD338" s="98"/>
      <c r="AE338" s="98"/>
      <c r="AF338" s="98"/>
      <c r="AG338" s="98"/>
      <c r="AH338" s="98"/>
      <c r="AI338" s="98"/>
      <c r="AJ338" s="98"/>
    </row>
    <row r="339" spans="1:36" ht="12.75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  <c r="AC339" s="98"/>
      <c r="AD339" s="98"/>
      <c r="AE339" s="98"/>
      <c r="AF339" s="98"/>
      <c r="AG339" s="98"/>
      <c r="AH339" s="98"/>
      <c r="AI339" s="98"/>
      <c r="AJ339" s="98"/>
    </row>
    <row r="340" spans="1:36" ht="12.75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  <c r="AC340" s="98"/>
      <c r="AD340" s="98"/>
      <c r="AE340" s="98"/>
      <c r="AF340" s="98"/>
      <c r="AG340" s="98"/>
      <c r="AH340" s="98"/>
      <c r="AI340" s="98"/>
      <c r="AJ340" s="98"/>
    </row>
    <row r="341" spans="1:36" ht="12.75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  <c r="AC341" s="98"/>
      <c r="AD341" s="98"/>
      <c r="AE341" s="98"/>
      <c r="AF341" s="98"/>
      <c r="AG341" s="98"/>
      <c r="AH341" s="98"/>
      <c r="AI341" s="98"/>
      <c r="AJ341" s="98"/>
    </row>
    <row r="342" spans="1:36" ht="12.75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  <c r="AC342" s="98"/>
      <c r="AD342" s="98"/>
      <c r="AE342" s="98"/>
      <c r="AF342" s="98"/>
      <c r="AG342" s="98"/>
      <c r="AH342" s="98"/>
      <c r="AI342" s="98"/>
      <c r="AJ342" s="98"/>
    </row>
    <row r="343" spans="1:36" ht="12.75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  <c r="AC343" s="98"/>
      <c r="AD343" s="98"/>
      <c r="AE343" s="98"/>
      <c r="AF343" s="98"/>
      <c r="AG343" s="98"/>
      <c r="AH343" s="98"/>
      <c r="AI343" s="98"/>
      <c r="AJ343" s="98"/>
    </row>
    <row r="344" spans="1:36" ht="12.75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</row>
    <row r="345" spans="1:36" ht="12.7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  <c r="AC345" s="98"/>
      <c r="AD345" s="98"/>
      <c r="AE345" s="98"/>
      <c r="AF345" s="98"/>
      <c r="AG345" s="98"/>
      <c r="AH345" s="98"/>
      <c r="AI345" s="98"/>
      <c r="AJ345" s="98"/>
    </row>
    <row r="346" spans="1:36" ht="12.75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  <c r="AC346" s="98"/>
      <c r="AD346" s="98"/>
      <c r="AE346" s="98"/>
      <c r="AF346" s="98"/>
      <c r="AG346" s="98"/>
      <c r="AH346" s="98"/>
      <c r="AI346" s="98"/>
      <c r="AJ346" s="98"/>
    </row>
    <row r="347" spans="1:36" ht="12.75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  <c r="AC347" s="98"/>
      <c r="AD347" s="98"/>
      <c r="AE347" s="98"/>
      <c r="AF347" s="98"/>
      <c r="AG347" s="98"/>
      <c r="AH347" s="98"/>
      <c r="AI347" s="98"/>
      <c r="AJ347" s="98"/>
    </row>
    <row r="348" spans="1:36" ht="12.75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  <c r="AC348" s="98"/>
      <c r="AD348" s="98"/>
      <c r="AE348" s="98"/>
      <c r="AF348" s="98"/>
      <c r="AG348" s="98"/>
      <c r="AH348" s="98"/>
      <c r="AI348" s="98"/>
      <c r="AJ348" s="98"/>
    </row>
    <row r="349" spans="1:36" ht="12.75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  <c r="AC349" s="98"/>
      <c r="AD349" s="98"/>
      <c r="AE349" s="98"/>
      <c r="AF349" s="98"/>
      <c r="AG349" s="98"/>
      <c r="AH349" s="98"/>
      <c r="AI349" s="98"/>
      <c r="AJ349" s="98"/>
    </row>
    <row r="350" spans="1:36" ht="12.7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  <c r="AC350" s="98"/>
      <c r="AD350" s="98"/>
      <c r="AE350" s="98"/>
      <c r="AF350" s="98"/>
      <c r="AG350" s="98"/>
      <c r="AH350" s="98"/>
      <c r="AI350" s="98"/>
      <c r="AJ350" s="98"/>
    </row>
    <row r="351" spans="1:36" ht="12.7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</row>
    <row r="352" spans="1:36" ht="12.7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  <c r="AC352" s="98"/>
      <c r="AD352" s="98"/>
      <c r="AE352" s="98"/>
      <c r="AF352" s="98"/>
      <c r="AG352" s="98"/>
      <c r="AH352" s="98"/>
      <c r="AI352" s="98"/>
      <c r="AJ352" s="98"/>
    </row>
    <row r="353" spans="1:36" ht="12.7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  <c r="AC353" s="98"/>
      <c r="AD353" s="98"/>
      <c r="AE353" s="98"/>
      <c r="AF353" s="98"/>
      <c r="AG353" s="98"/>
      <c r="AH353" s="98"/>
      <c r="AI353" s="98"/>
      <c r="AJ353" s="98"/>
    </row>
    <row r="354" spans="1:36" ht="12.7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  <c r="AC354" s="98"/>
      <c r="AD354" s="98"/>
      <c r="AE354" s="98"/>
      <c r="AF354" s="98"/>
      <c r="AG354" s="98"/>
      <c r="AH354" s="98"/>
      <c r="AI354" s="98"/>
      <c r="AJ354" s="98"/>
    </row>
    <row r="355" spans="1:36" ht="12.7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  <c r="AC355" s="98"/>
      <c r="AD355" s="98"/>
      <c r="AE355" s="98"/>
      <c r="AF355" s="98"/>
      <c r="AG355" s="98"/>
      <c r="AH355" s="98"/>
      <c r="AI355" s="98"/>
      <c r="AJ355" s="98"/>
    </row>
    <row r="356" spans="1:36" ht="12.7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  <c r="AC356" s="98"/>
      <c r="AD356" s="98"/>
      <c r="AE356" s="98"/>
      <c r="AF356" s="98"/>
      <c r="AG356" s="98"/>
      <c r="AH356" s="98"/>
      <c r="AI356" s="98"/>
      <c r="AJ356" s="98"/>
    </row>
    <row r="357" spans="1:36" ht="12.7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  <c r="AC357" s="98"/>
      <c r="AD357" s="98"/>
      <c r="AE357" s="98"/>
      <c r="AF357" s="98"/>
      <c r="AG357" s="98"/>
      <c r="AH357" s="98"/>
      <c r="AI357" s="98"/>
      <c r="AJ357" s="98"/>
    </row>
    <row r="358" spans="1:36" ht="12.75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  <c r="AC358" s="98"/>
      <c r="AD358" s="98"/>
      <c r="AE358" s="98"/>
      <c r="AF358" s="98"/>
      <c r="AG358" s="98"/>
      <c r="AH358" s="98"/>
      <c r="AI358" s="98"/>
      <c r="AJ358" s="98"/>
    </row>
    <row r="359" spans="1:36" ht="12.75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  <c r="AC359" s="98"/>
      <c r="AD359" s="98"/>
      <c r="AE359" s="98"/>
      <c r="AF359" s="98"/>
      <c r="AG359" s="98"/>
      <c r="AH359" s="98"/>
      <c r="AI359" s="98"/>
      <c r="AJ359" s="98"/>
    </row>
    <row r="360" spans="1:36" ht="12.75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  <c r="AC360" s="98"/>
      <c r="AD360" s="98"/>
      <c r="AE360" s="98"/>
      <c r="AF360" s="98"/>
      <c r="AG360" s="98"/>
      <c r="AH360" s="98"/>
      <c r="AI360" s="98"/>
      <c r="AJ360" s="98"/>
    </row>
    <row r="361" spans="1:36" ht="12.75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  <c r="AC361" s="98"/>
      <c r="AD361" s="98"/>
      <c r="AE361" s="98"/>
      <c r="AF361" s="98"/>
      <c r="AG361" s="98"/>
      <c r="AH361" s="98"/>
      <c r="AI361" s="98"/>
      <c r="AJ361" s="98"/>
    </row>
    <row r="362" spans="1:36" ht="12.75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  <c r="AC362" s="98"/>
      <c r="AD362" s="98"/>
      <c r="AE362" s="98"/>
      <c r="AF362" s="98"/>
      <c r="AG362" s="98"/>
      <c r="AH362" s="98"/>
      <c r="AI362" s="98"/>
      <c r="AJ362" s="98"/>
    </row>
    <row r="363" spans="1:36" ht="12.75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  <c r="AC363" s="98"/>
      <c r="AD363" s="98"/>
      <c r="AE363" s="98"/>
      <c r="AF363" s="98"/>
      <c r="AG363" s="98"/>
      <c r="AH363" s="98"/>
      <c r="AI363" s="98"/>
      <c r="AJ363" s="98"/>
    </row>
    <row r="364" spans="1:36" ht="12.75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  <c r="AC364" s="98"/>
      <c r="AD364" s="98"/>
      <c r="AE364" s="98"/>
      <c r="AF364" s="98"/>
      <c r="AG364" s="98"/>
      <c r="AH364" s="98"/>
      <c r="AI364" s="98"/>
      <c r="AJ364" s="98"/>
    </row>
    <row r="365" spans="1:36" ht="12.75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  <c r="AC365" s="98"/>
      <c r="AD365" s="98"/>
      <c r="AE365" s="98"/>
      <c r="AF365" s="98"/>
      <c r="AG365" s="98"/>
      <c r="AH365" s="98"/>
      <c r="AI365" s="98"/>
      <c r="AJ365" s="98"/>
    </row>
    <row r="366" spans="1:36" ht="12.75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  <c r="AC366" s="98"/>
      <c r="AD366" s="98"/>
      <c r="AE366" s="98"/>
      <c r="AF366" s="98"/>
      <c r="AG366" s="98"/>
      <c r="AH366" s="98"/>
      <c r="AI366" s="98"/>
      <c r="AJ366" s="98"/>
    </row>
    <row r="367" spans="1:36" ht="12.75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  <c r="AC367" s="98"/>
      <c r="AD367" s="98"/>
      <c r="AE367" s="98"/>
      <c r="AF367" s="98"/>
      <c r="AG367" s="98"/>
      <c r="AH367" s="98"/>
      <c r="AI367" s="98"/>
      <c r="AJ367" s="98"/>
    </row>
    <row r="368" spans="1:36" ht="12.75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  <c r="AC368" s="98"/>
      <c r="AD368" s="98"/>
      <c r="AE368" s="98"/>
      <c r="AF368" s="98"/>
      <c r="AG368" s="98"/>
      <c r="AH368" s="98"/>
      <c r="AI368" s="98"/>
      <c r="AJ368" s="98"/>
    </row>
    <row r="369" spans="1:36" ht="12.75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  <c r="AC369" s="98"/>
      <c r="AD369" s="98"/>
      <c r="AE369" s="98"/>
      <c r="AF369" s="98"/>
      <c r="AG369" s="98"/>
      <c r="AH369" s="98"/>
      <c r="AI369" s="98"/>
      <c r="AJ369" s="98"/>
    </row>
    <row r="370" spans="1:36" ht="12.75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  <c r="AC370" s="98"/>
      <c r="AD370" s="98"/>
      <c r="AE370" s="98"/>
      <c r="AF370" s="98"/>
      <c r="AG370" s="98"/>
      <c r="AH370" s="98"/>
      <c r="AI370" s="98"/>
      <c r="AJ370" s="98"/>
    </row>
    <row r="371" spans="1:36" ht="12.7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  <c r="AC371" s="98"/>
      <c r="AD371" s="98"/>
      <c r="AE371" s="98"/>
      <c r="AF371" s="98"/>
      <c r="AG371" s="98"/>
      <c r="AH371" s="98"/>
      <c r="AI371" s="98"/>
      <c r="AJ371" s="98"/>
    </row>
    <row r="372" spans="1:36" ht="12.75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  <c r="AC372" s="98"/>
      <c r="AD372" s="98"/>
      <c r="AE372" s="98"/>
      <c r="AF372" s="98"/>
      <c r="AG372" s="98"/>
      <c r="AH372" s="98"/>
      <c r="AI372" s="98"/>
      <c r="AJ372" s="98"/>
    </row>
    <row r="373" spans="1:36" ht="12.75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  <c r="AC373" s="98"/>
      <c r="AD373" s="98"/>
      <c r="AE373" s="98"/>
      <c r="AF373" s="98"/>
      <c r="AG373" s="98"/>
      <c r="AH373" s="98"/>
      <c r="AI373" s="98"/>
      <c r="AJ373" s="98"/>
    </row>
    <row r="374" spans="1:36" ht="12.7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  <c r="AC374" s="98"/>
      <c r="AD374" s="98"/>
      <c r="AE374" s="98"/>
      <c r="AF374" s="98"/>
      <c r="AG374" s="98"/>
      <c r="AH374" s="98"/>
      <c r="AI374" s="98"/>
      <c r="AJ374" s="98"/>
    </row>
    <row r="375" spans="1:36" ht="12.7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  <c r="AC375" s="98"/>
      <c r="AD375" s="98"/>
      <c r="AE375" s="98"/>
      <c r="AF375" s="98"/>
      <c r="AG375" s="98"/>
      <c r="AH375" s="98"/>
      <c r="AI375" s="98"/>
      <c r="AJ375" s="98"/>
    </row>
    <row r="376" spans="1:36" ht="12.7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  <c r="AC376" s="98"/>
      <c r="AD376" s="98"/>
      <c r="AE376" s="98"/>
      <c r="AF376" s="98"/>
      <c r="AG376" s="98"/>
      <c r="AH376" s="98"/>
      <c r="AI376" s="98"/>
      <c r="AJ376" s="98"/>
    </row>
    <row r="377" spans="1:36" ht="12.7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  <c r="AC377" s="98"/>
      <c r="AD377" s="98"/>
      <c r="AE377" s="98"/>
      <c r="AF377" s="98"/>
      <c r="AG377" s="98"/>
      <c r="AH377" s="98"/>
      <c r="AI377" s="98"/>
      <c r="AJ377" s="98"/>
    </row>
    <row r="378" spans="1:36" ht="12.7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  <c r="AC378" s="98"/>
      <c r="AD378" s="98"/>
      <c r="AE378" s="98"/>
      <c r="AF378" s="98"/>
      <c r="AG378" s="98"/>
      <c r="AH378" s="98"/>
      <c r="AI378" s="98"/>
      <c r="AJ378" s="98"/>
    </row>
    <row r="379" spans="1:36" ht="12.75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  <c r="AC379" s="98"/>
      <c r="AD379" s="98"/>
      <c r="AE379" s="98"/>
      <c r="AF379" s="98"/>
      <c r="AG379" s="98"/>
      <c r="AH379" s="98"/>
      <c r="AI379" s="98"/>
      <c r="AJ379" s="98"/>
    </row>
    <row r="380" spans="1:36" ht="12.75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  <c r="AC380" s="98"/>
      <c r="AD380" s="98"/>
      <c r="AE380" s="98"/>
      <c r="AF380" s="98"/>
      <c r="AG380" s="98"/>
      <c r="AH380" s="98"/>
      <c r="AI380" s="98"/>
      <c r="AJ380" s="98"/>
    </row>
    <row r="381" spans="1:36" ht="12.75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  <c r="AC381" s="98"/>
      <c r="AD381" s="98"/>
      <c r="AE381" s="98"/>
      <c r="AF381" s="98"/>
      <c r="AG381" s="98"/>
      <c r="AH381" s="98"/>
      <c r="AI381" s="98"/>
      <c r="AJ381" s="98"/>
    </row>
    <row r="382" spans="1:36" ht="12.75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  <c r="AC382" s="98"/>
      <c r="AD382" s="98"/>
      <c r="AE382" s="98"/>
      <c r="AF382" s="98"/>
      <c r="AG382" s="98"/>
      <c r="AH382" s="98"/>
      <c r="AI382" s="98"/>
      <c r="AJ382" s="98"/>
    </row>
    <row r="383" spans="1:36" ht="12.75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  <c r="AC383" s="98"/>
      <c r="AD383" s="98"/>
      <c r="AE383" s="98"/>
      <c r="AF383" s="98"/>
      <c r="AG383" s="98"/>
      <c r="AH383" s="98"/>
      <c r="AI383" s="98"/>
      <c r="AJ383" s="98"/>
    </row>
    <row r="384" spans="1:36" ht="12.75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  <c r="AC384" s="98"/>
      <c r="AD384" s="98"/>
      <c r="AE384" s="98"/>
      <c r="AF384" s="98"/>
      <c r="AG384" s="98"/>
      <c r="AH384" s="98"/>
      <c r="AI384" s="98"/>
      <c r="AJ384" s="98"/>
    </row>
    <row r="385" spans="1:36" ht="12.7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  <c r="AC385" s="98"/>
      <c r="AD385" s="98"/>
      <c r="AE385" s="98"/>
      <c r="AF385" s="98"/>
      <c r="AG385" s="98"/>
      <c r="AH385" s="98"/>
      <c r="AI385" s="98"/>
      <c r="AJ385" s="98"/>
    </row>
    <row r="386" spans="1:36" ht="12.75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  <c r="AC386" s="98"/>
      <c r="AD386" s="98"/>
      <c r="AE386" s="98"/>
      <c r="AF386" s="98"/>
      <c r="AG386" s="98"/>
      <c r="AH386" s="98"/>
      <c r="AI386" s="98"/>
      <c r="AJ386" s="98"/>
    </row>
    <row r="387" spans="1:36" ht="12.75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  <c r="AC387" s="98"/>
      <c r="AD387" s="98"/>
      <c r="AE387" s="98"/>
      <c r="AF387" s="98"/>
      <c r="AG387" s="98"/>
      <c r="AH387" s="98"/>
      <c r="AI387" s="98"/>
      <c r="AJ387" s="98"/>
    </row>
    <row r="388" spans="1:36" ht="12.75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  <c r="AC388" s="98"/>
      <c r="AD388" s="98"/>
      <c r="AE388" s="98"/>
      <c r="AF388" s="98"/>
      <c r="AG388" s="98"/>
      <c r="AH388" s="98"/>
      <c r="AI388" s="98"/>
      <c r="AJ388" s="98"/>
    </row>
    <row r="389" spans="1:36" ht="12.7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  <c r="AC389" s="98"/>
      <c r="AD389" s="98"/>
      <c r="AE389" s="98"/>
      <c r="AF389" s="98"/>
      <c r="AG389" s="98"/>
      <c r="AH389" s="98"/>
      <c r="AI389" s="98"/>
      <c r="AJ389" s="98"/>
    </row>
    <row r="390" spans="1:36" ht="12.7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  <c r="AC390" s="98"/>
      <c r="AD390" s="98"/>
      <c r="AE390" s="98"/>
      <c r="AF390" s="98"/>
      <c r="AG390" s="98"/>
      <c r="AH390" s="98"/>
      <c r="AI390" s="98"/>
      <c r="AJ390" s="98"/>
    </row>
    <row r="391" spans="1:36" ht="12.7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  <c r="AC391" s="98"/>
      <c r="AD391" s="98"/>
      <c r="AE391" s="98"/>
      <c r="AF391" s="98"/>
      <c r="AG391" s="98"/>
      <c r="AH391" s="98"/>
      <c r="AI391" s="98"/>
      <c r="AJ391" s="98"/>
    </row>
    <row r="392" spans="1:36" ht="12.7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  <c r="AC392" s="98"/>
      <c r="AD392" s="98"/>
      <c r="AE392" s="98"/>
      <c r="AF392" s="98"/>
      <c r="AG392" s="98"/>
      <c r="AH392" s="98"/>
      <c r="AI392" s="98"/>
      <c r="AJ392" s="98"/>
    </row>
    <row r="393" spans="1:36" ht="12.7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  <c r="AC393" s="98"/>
      <c r="AD393" s="98"/>
      <c r="AE393" s="98"/>
      <c r="AF393" s="98"/>
      <c r="AG393" s="98"/>
      <c r="AH393" s="98"/>
      <c r="AI393" s="98"/>
      <c r="AJ393" s="98"/>
    </row>
    <row r="394" spans="1:36" ht="12.7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  <c r="AC394" s="98"/>
      <c r="AD394" s="98"/>
      <c r="AE394" s="98"/>
      <c r="AF394" s="98"/>
      <c r="AG394" s="98"/>
      <c r="AH394" s="98"/>
      <c r="AI394" s="98"/>
      <c r="AJ394" s="98"/>
    </row>
    <row r="395" spans="1:36" ht="12.75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</row>
    <row r="396" spans="1:36" ht="12.75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  <c r="AC396" s="98"/>
      <c r="AD396" s="98"/>
      <c r="AE396" s="98"/>
      <c r="AF396" s="98"/>
      <c r="AG396" s="98"/>
      <c r="AH396" s="98"/>
      <c r="AI396" s="98"/>
      <c r="AJ396" s="98"/>
    </row>
    <row r="397" spans="1:36" ht="12.75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  <c r="AC397" s="98"/>
      <c r="AD397" s="98"/>
      <c r="AE397" s="98"/>
      <c r="AF397" s="98"/>
      <c r="AG397" s="98"/>
      <c r="AH397" s="98"/>
      <c r="AI397" s="98"/>
      <c r="AJ397" s="98"/>
    </row>
    <row r="398" spans="1:36" ht="12.75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  <c r="AC398" s="98"/>
      <c r="AD398" s="98"/>
      <c r="AE398" s="98"/>
      <c r="AF398" s="98"/>
      <c r="AG398" s="98"/>
      <c r="AH398" s="98"/>
      <c r="AI398" s="98"/>
      <c r="AJ398" s="98"/>
    </row>
    <row r="399" spans="1:36" ht="12.75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  <c r="AC399" s="98"/>
      <c r="AD399" s="98"/>
      <c r="AE399" s="98"/>
      <c r="AF399" s="98"/>
      <c r="AG399" s="98"/>
      <c r="AH399" s="98"/>
      <c r="AI399" s="98"/>
      <c r="AJ399" s="98"/>
    </row>
    <row r="400" spans="1:36" ht="12.75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  <c r="AC400" s="98"/>
      <c r="AD400" s="98"/>
      <c r="AE400" s="98"/>
      <c r="AF400" s="98"/>
      <c r="AG400" s="98"/>
      <c r="AH400" s="98"/>
      <c r="AI400" s="98"/>
      <c r="AJ400" s="98"/>
    </row>
    <row r="401" spans="1:36" ht="12.75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  <c r="AC401" s="98"/>
      <c r="AD401" s="98"/>
      <c r="AE401" s="98"/>
      <c r="AF401" s="98"/>
      <c r="AG401" s="98"/>
      <c r="AH401" s="98"/>
      <c r="AI401" s="98"/>
      <c r="AJ401" s="98"/>
    </row>
    <row r="402" spans="1:36" ht="12.75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</row>
    <row r="403" spans="1:36" ht="12.75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  <c r="AC403" s="98"/>
      <c r="AD403" s="98"/>
      <c r="AE403" s="98"/>
      <c r="AF403" s="98"/>
      <c r="AG403" s="98"/>
      <c r="AH403" s="98"/>
      <c r="AI403" s="98"/>
      <c r="AJ403" s="98"/>
    </row>
    <row r="404" spans="1:36" ht="12.75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  <c r="AC404" s="98"/>
      <c r="AD404" s="98"/>
      <c r="AE404" s="98"/>
      <c r="AF404" s="98"/>
      <c r="AG404" s="98"/>
      <c r="AH404" s="98"/>
      <c r="AI404" s="98"/>
      <c r="AJ404" s="98"/>
    </row>
    <row r="405" spans="1:36" ht="12.75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  <c r="AC405" s="98"/>
      <c r="AD405" s="98"/>
      <c r="AE405" s="98"/>
      <c r="AF405" s="98"/>
      <c r="AG405" s="98"/>
      <c r="AH405" s="98"/>
      <c r="AI405" s="98"/>
      <c r="AJ405" s="98"/>
    </row>
    <row r="406" spans="1:36" ht="12.75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  <c r="AC406" s="98"/>
      <c r="AD406" s="98"/>
      <c r="AE406" s="98"/>
      <c r="AF406" s="98"/>
      <c r="AG406" s="98"/>
      <c r="AH406" s="98"/>
      <c r="AI406" s="98"/>
      <c r="AJ406" s="98"/>
    </row>
    <row r="407" spans="1:36" ht="12.75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  <c r="AC407" s="98"/>
      <c r="AD407" s="98"/>
      <c r="AE407" s="98"/>
      <c r="AF407" s="98"/>
      <c r="AG407" s="98"/>
      <c r="AH407" s="98"/>
      <c r="AI407" s="98"/>
      <c r="AJ407" s="98"/>
    </row>
    <row r="408" spans="1:36" ht="12.75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  <c r="AC408" s="98"/>
      <c r="AD408" s="98"/>
      <c r="AE408" s="98"/>
      <c r="AF408" s="98"/>
      <c r="AG408" s="98"/>
      <c r="AH408" s="98"/>
      <c r="AI408" s="98"/>
      <c r="AJ408" s="98"/>
    </row>
    <row r="409" spans="1:36" ht="12.75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  <c r="AC409" s="98"/>
      <c r="AD409" s="98"/>
      <c r="AE409" s="98"/>
      <c r="AF409" s="98"/>
      <c r="AG409" s="98"/>
      <c r="AH409" s="98"/>
      <c r="AI409" s="98"/>
      <c r="AJ409" s="98"/>
    </row>
    <row r="410" spans="1:36" ht="12.75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  <c r="AC410" s="98"/>
      <c r="AD410" s="98"/>
      <c r="AE410" s="98"/>
      <c r="AF410" s="98"/>
      <c r="AG410" s="98"/>
      <c r="AH410" s="98"/>
      <c r="AI410" s="98"/>
      <c r="AJ410" s="98"/>
    </row>
    <row r="411" spans="1:36" ht="12.75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  <c r="AC411" s="98"/>
      <c r="AD411" s="98"/>
      <c r="AE411" s="98"/>
      <c r="AF411" s="98"/>
      <c r="AG411" s="98"/>
      <c r="AH411" s="98"/>
      <c r="AI411" s="98"/>
      <c r="AJ411" s="98"/>
    </row>
    <row r="412" spans="1:36" ht="12.7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  <c r="AC412" s="98"/>
      <c r="AD412" s="98"/>
      <c r="AE412" s="98"/>
      <c r="AF412" s="98"/>
      <c r="AG412" s="98"/>
      <c r="AH412" s="98"/>
      <c r="AI412" s="98"/>
      <c r="AJ412" s="98"/>
    </row>
    <row r="413" spans="1:36" ht="12.7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  <c r="AC413" s="98"/>
      <c r="AD413" s="98"/>
      <c r="AE413" s="98"/>
      <c r="AF413" s="98"/>
      <c r="AG413" s="98"/>
      <c r="AH413" s="98"/>
      <c r="AI413" s="98"/>
      <c r="AJ413" s="98"/>
    </row>
    <row r="414" spans="1:36" ht="12.75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  <c r="AC414" s="98"/>
      <c r="AD414" s="98"/>
      <c r="AE414" s="98"/>
      <c r="AF414" s="98"/>
      <c r="AG414" s="98"/>
      <c r="AH414" s="98"/>
      <c r="AI414" s="98"/>
      <c r="AJ414" s="98"/>
    </row>
    <row r="415" spans="1:36" ht="12.75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  <c r="AC415" s="98"/>
      <c r="AD415" s="98"/>
      <c r="AE415" s="98"/>
      <c r="AF415" s="98"/>
      <c r="AG415" s="98"/>
      <c r="AH415" s="98"/>
      <c r="AI415" s="98"/>
      <c r="AJ415" s="98"/>
    </row>
    <row r="416" spans="1:36" ht="12.75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  <c r="AC416" s="98"/>
      <c r="AD416" s="98"/>
      <c r="AE416" s="98"/>
      <c r="AF416" s="98"/>
      <c r="AG416" s="98"/>
      <c r="AH416" s="98"/>
      <c r="AI416" s="98"/>
      <c r="AJ416" s="98"/>
    </row>
    <row r="417" spans="1:36" ht="12.75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  <c r="AC417" s="98"/>
      <c r="AD417" s="98"/>
      <c r="AE417" s="98"/>
      <c r="AF417" s="98"/>
      <c r="AG417" s="98"/>
      <c r="AH417" s="98"/>
      <c r="AI417" s="98"/>
      <c r="AJ417" s="98"/>
    </row>
    <row r="418" spans="1:36" ht="12.75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  <c r="AC418" s="98"/>
      <c r="AD418" s="98"/>
      <c r="AE418" s="98"/>
      <c r="AF418" s="98"/>
      <c r="AG418" s="98"/>
      <c r="AH418" s="98"/>
      <c r="AI418" s="98"/>
      <c r="AJ418" s="98"/>
    </row>
    <row r="419" spans="1:36" ht="12.75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  <c r="AC419" s="98"/>
      <c r="AD419" s="98"/>
      <c r="AE419" s="98"/>
      <c r="AF419" s="98"/>
      <c r="AG419" s="98"/>
      <c r="AH419" s="98"/>
      <c r="AI419" s="98"/>
      <c r="AJ419" s="98"/>
    </row>
    <row r="420" spans="1:36" ht="12.75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  <c r="AC420" s="98"/>
      <c r="AD420" s="98"/>
      <c r="AE420" s="98"/>
      <c r="AF420" s="98"/>
      <c r="AG420" s="98"/>
      <c r="AH420" s="98"/>
      <c r="AI420" s="98"/>
      <c r="AJ420" s="98"/>
    </row>
    <row r="421" spans="1:36" ht="12.75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  <c r="AC421" s="98"/>
      <c r="AD421" s="98"/>
      <c r="AE421" s="98"/>
      <c r="AF421" s="98"/>
      <c r="AG421" s="98"/>
      <c r="AH421" s="98"/>
      <c r="AI421" s="98"/>
      <c r="AJ421" s="98"/>
    </row>
    <row r="422" spans="1:36" ht="12.75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  <c r="AC422" s="98"/>
      <c r="AD422" s="98"/>
      <c r="AE422" s="98"/>
      <c r="AF422" s="98"/>
      <c r="AG422" s="98"/>
      <c r="AH422" s="98"/>
      <c r="AI422" s="98"/>
      <c r="AJ422" s="98"/>
    </row>
    <row r="423" spans="1:36" ht="12.75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  <c r="AC423" s="98"/>
      <c r="AD423" s="98"/>
      <c r="AE423" s="98"/>
      <c r="AF423" s="98"/>
      <c r="AG423" s="98"/>
      <c r="AH423" s="98"/>
      <c r="AI423" s="98"/>
      <c r="AJ423" s="98"/>
    </row>
    <row r="424" spans="1:36" ht="12.75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  <c r="AC424" s="98"/>
      <c r="AD424" s="98"/>
      <c r="AE424" s="98"/>
      <c r="AF424" s="98"/>
      <c r="AG424" s="98"/>
      <c r="AH424" s="98"/>
      <c r="AI424" s="98"/>
      <c r="AJ424" s="98"/>
    </row>
    <row r="425" spans="1:36" ht="12.75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  <c r="AC425" s="98"/>
      <c r="AD425" s="98"/>
      <c r="AE425" s="98"/>
      <c r="AF425" s="98"/>
      <c r="AG425" s="98"/>
      <c r="AH425" s="98"/>
      <c r="AI425" s="98"/>
      <c r="AJ425" s="98"/>
    </row>
    <row r="426" spans="1:36" ht="12.75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  <c r="AC426" s="98"/>
      <c r="AD426" s="98"/>
      <c r="AE426" s="98"/>
      <c r="AF426" s="98"/>
      <c r="AG426" s="98"/>
      <c r="AH426" s="98"/>
      <c r="AI426" s="98"/>
      <c r="AJ426" s="98"/>
    </row>
    <row r="427" spans="1:36" ht="12.75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</row>
    <row r="428" spans="1:36" ht="12.75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</row>
    <row r="429" spans="1:36" ht="12.75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</row>
    <row r="430" spans="1:36" ht="12.75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  <c r="AC430" s="98"/>
      <c r="AD430" s="98"/>
      <c r="AE430" s="98"/>
      <c r="AF430" s="98"/>
      <c r="AG430" s="98"/>
      <c r="AH430" s="98"/>
      <c r="AI430" s="98"/>
      <c r="AJ430" s="98"/>
    </row>
    <row r="431" spans="1:36" ht="12.75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</row>
    <row r="432" spans="1:36" ht="12.75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  <c r="AC432" s="98"/>
      <c r="AD432" s="98"/>
      <c r="AE432" s="98"/>
      <c r="AF432" s="98"/>
      <c r="AG432" s="98"/>
      <c r="AH432" s="98"/>
      <c r="AI432" s="98"/>
      <c r="AJ432" s="98"/>
    </row>
    <row r="433" spans="1:36" ht="12.75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  <c r="AC433" s="98"/>
      <c r="AD433" s="98"/>
      <c r="AE433" s="98"/>
      <c r="AF433" s="98"/>
      <c r="AG433" s="98"/>
      <c r="AH433" s="98"/>
      <c r="AI433" s="98"/>
      <c r="AJ433" s="98"/>
    </row>
    <row r="434" spans="1:36" ht="12.75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  <c r="AC434" s="98"/>
      <c r="AD434" s="98"/>
      <c r="AE434" s="98"/>
      <c r="AF434" s="98"/>
      <c r="AG434" s="98"/>
      <c r="AH434" s="98"/>
      <c r="AI434" s="98"/>
      <c r="AJ434" s="98"/>
    </row>
    <row r="435" spans="1:36" ht="12.75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  <c r="AC435" s="98"/>
      <c r="AD435" s="98"/>
      <c r="AE435" s="98"/>
      <c r="AF435" s="98"/>
      <c r="AG435" s="98"/>
      <c r="AH435" s="98"/>
      <c r="AI435" s="98"/>
      <c r="AJ435" s="98"/>
    </row>
    <row r="436" spans="1:36" ht="12.75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  <c r="AC436" s="98"/>
      <c r="AD436" s="98"/>
      <c r="AE436" s="98"/>
      <c r="AF436" s="98"/>
      <c r="AG436" s="98"/>
      <c r="AH436" s="98"/>
      <c r="AI436" s="98"/>
      <c r="AJ436" s="98"/>
    </row>
    <row r="437" spans="1:36" ht="12.75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  <c r="AC437" s="98"/>
      <c r="AD437" s="98"/>
      <c r="AE437" s="98"/>
      <c r="AF437" s="98"/>
      <c r="AG437" s="98"/>
      <c r="AH437" s="98"/>
      <c r="AI437" s="98"/>
      <c r="AJ437" s="98"/>
    </row>
    <row r="438" spans="1:36" ht="12.75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  <c r="AC438" s="98"/>
      <c r="AD438" s="98"/>
      <c r="AE438" s="98"/>
      <c r="AF438" s="98"/>
      <c r="AG438" s="98"/>
      <c r="AH438" s="98"/>
      <c r="AI438" s="98"/>
      <c r="AJ438" s="98"/>
    </row>
    <row r="439" spans="1:36" ht="12.75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  <c r="AC439" s="98"/>
      <c r="AD439" s="98"/>
      <c r="AE439" s="98"/>
      <c r="AF439" s="98"/>
      <c r="AG439" s="98"/>
      <c r="AH439" s="98"/>
      <c r="AI439" s="98"/>
      <c r="AJ439" s="98"/>
    </row>
    <row r="440" spans="1:36" ht="12.75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  <c r="AC440" s="98"/>
      <c r="AD440" s="98"/>
      <c r="AE440" s="98"/>
      <c r="AF440" s="98"/>
      <c r="AG440" s="98"/>
      <c r="AH440" s="98"/>
      <c r="AI440" s="98"/>
      <c r="AJ440" s="98"/>
    </row>
    <row r="441" spans="1:36" ht="12.75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  <c r="AC441" s="98"/>
      <c r="AD441" s="98"/>
      <c r="AE441" s="98"/>
      <c r="AF441" s="98"/>
      <c r="AG441" s="98"/>
      <c r="AH441" s="98"/>
      <c r="AI441" s="98"/>
      <c r="AJ441" s="98"/>
    </row>
    <row r="442" spans="1:36" ht="12.75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  <c r="AC442" s="98"/>
      <c r="AD442" s="98"/>
      <c r="AE442" s="98"/>
      <c r="AF442" s="98"/>
      <c r="AG442" s="98"/>
      <c r="AH442" s="98"/>
      <c r="AI442" s="98"/>
      <c r="AJ442" s="98"/>
    </row>
    <row r="443" spans="1:36" ht="12.75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  <c r="AC443" s="98"/>
      <c r="AD443" s="98"/>
      <c r="AE443" s="98"/>
      <c r="AF443" s="98"/>
      <c r="AG443" s="98"/>
      <c r="AH443" s="98"/>
      <c r="AI443" s="98"/>
      <c r="AJ443" s="98"/>
    </row>
    <row r="444" spans="1:36" ht="12.75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  <c r="AC444" s="98"/>
      <c r="AD444" s="98"/>
      <c r="AE444" s="98"/>
      <c r="AF444" s="98"/>
      <c r="AG444" s="98"/>
      <c r="AH444" s="98"/>
      <c r="AI444" s="98"/>
      <c r="AJ444" s="98"/>
    </row>
    <row r="445" spans="1:36" ht="12.75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  <c r="AC445" s="98"/>
      <c r="AD445" s="98"/>
      <c r="AE445" s="98"/>
      <c r="AF445" s="98"/>
      <c r="AG445" s="98"/>
      <c r="AH445" s="98"/>
      <c r="AI445" s="98"/>
      <c r="AJ445" s="98"/>
    </row>
    <row r="446" spans="1:36" ht="12.75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  <c r="AC446" s="98"/>
      <c r="AD446" s="98"/>
      <c r="AE446" s="98"/>
      <c r="AF446" s="98"/>
      <c r="AG446" s="98"/>
      <c r="AH446" s="98"/>
      <c r="AI446" s="98"/>
      <c r="AJ446" s="98"/>
    </row>
    <row r="447" spans="1:36" ht="12.75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  <c r="AC447" s="98"/>
      <c r="AD447" s="98"/>
      <c r="AE447" s="98"/>
      <c r="AF447" s="98"/>
      <c r="AG447" s="98"/>
      <c r="AH447" s="98"/>
      <c r="AI447" s="98"/>
      <c r="AJ447" s="98"/>
    </row>
    <row r="448" spans="1:36" ht="12.75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</row>
    <row r="449" spans="1:36" ht="12.75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  <c r="AC449" s="98"/>
      <c r="AD449" s="98"/>
      <c r="AE449" s="98"/>
      <c r="AF449" s="98"/>
      <c r="AG449" s="98"/>
      <c r="AH449" s="98"/>
      <c r="AI449" s="98"/>
      <c r="AJ449" s="98"/>
    </row>
    <row r="450" spans="1:36" ht="12.75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  <c r="AC450" s="98"/>
      <c r="AD450" s="98"/>
      <c r="AE450" s="98"/>
      <c r="AF450" s="98"/>
      <c r="AG450" s="98"/>
      <c r="AH450" s="98"/>
      <c r="AI450" s="98"/>
      <c r="AJ450" s="98"/>
    </row>
    <row r="451" spans="1:36" ht="12.75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  <c r="AC451" s="98"/>
      <c r="AD451" s="98"/>
      <c r="AE451" s="98"/>
      <c r="AF451" s="98"/>
      <c r="AG451" s="98"/>
      <c r="AH451" s="98"/>
      <c r="AI451" s="98"/>
      <c r="AJ451" s="98"/>
    </row>
    <row r="452" spans="1:36" ht="12.75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  <c r="AC452" s="98"/>
      <c r="AD452" s="98"/>
      <c r="AE452" s="98"/>
      <c r="AF452" s="98"/>
      <c r="AG452" s="98"/>
      <c r="AH452" s="98"/>
      <c r="AI452" s="98"/>
      <c r="AJ452" s="98"/>
    </row>
    <row r="453" spans="1:36" ht="12.75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  <c r="AC453" s="98"/>
      <c r="AD453" s="98"/>
      <c r="AE453" s="98"/>
      <c r="AF453" s="98"/>
      <c r="AG453" s="98"/>
      <c r="AH453" s="98"/>
      <c r="AI453" s="98"/>
      <c r="AJ453" s="98"/>
    </row>
    <row r="454" spans="1:36" ht="12.75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</row>
    <row r="455" spans="1:36" ht="12.75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  <c r="AC455" s="98"/>
      <c r="AD455" s="98"/>
      <c r="AE455" s="98"/>
      <c r="AF455" s="98"/>
      <c r="AG455" s="98"/>
      <c r="AH455" s="98"/>
      <c r="AI455" s="98"/>
      <c r="AJ455" s="98"/>
    </row>
    <row r="456" spans="1:36" ht="12.75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  <c r="AC456" s="98"/>
      <c r="AD456" s="98"/>
      <c r="AE456" s="98"/>
      <c r="AF456" s="98"/>
      <c r="AG456" s="98"/>
      <c r="AH456" s="98"/>
      <c r="AI456" s="98"/>
      <c r="AJ456" s="98"/>
    </row>
    <row r="457" spans="1:36" ht="12.75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  <c r="AC457" s="98"/>
      <c r="AD457" s="98"/>
      <c r="AE457" s="98"/>
      <c r="AF457" s="98"/>
      <c r="AG457" s="98"/>
      <c r="AH457" s="98"/>
      <c r="AI457" s="98"/>
      <c r="AJ457" s="98"/>
    </row>
    <row r="458" spans="1:36" ht="12.75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  <c r="AC458" s="98"/>
      <c r="AD458" s="98"/>
      <c r="AE458" s="98"/>
      <c r="AF458" s="98"/>
      <c r="AG458" s="98"/>
      <c r="AH458" s="98"/>
      <c r="AI458" s="98"/>
      <c r="AJ458" s="98"/>
    </row>
    <row r="459" spans="1:36" ht="12.75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  <c r="AC459" s="98"/>
      <c r="AD459" s="98"/>
      <c r="AE459" s="98"/>
      <c r="AF459" s="98"/>
      <c r="AG459" s="98"/>
      <c r="AH459" s="98"/>
      <c r="AI459" s="98"/>
      <c r="AJ459" s="98"/>
    </row>
    <row r="460" spans="1:36" ht="12.75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  <c r="AC460" s="98"/>
      <c r="AD460" s="98"/>
      <c r="AE460" s="98"/>
      <c r="AF460" s="98"/>
      <c r="AG460" s="98"/>
      <c r="AH460" s="98"/>
      <c r="AI460" s="98"/>
      <c r="AJ460" s="98"/>
    </row>
    <row r="461" spans="1:36" ht="12.75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  <c r="AC461" s="98"/>
      <c r="AD461" s="98"/>
      <c r="AE461" s="98"/>
      <c r="AF461" s="98"/>
      <c r="AG461" s="98"/>
      <c r="AH461" s="98"/>
      <c r="AI461" s="98"/>
      <c r="AJ461" s="98"/>
    </row>
    <row r="462" spans="1:36" ht="12.75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  <c r="AC462" s="98"/>
      <c r="AD462" s="98"/>
      <c r="AE462" s="98"/>
      <c r="AF462" s="98"/>
      <c r="AG462" s="98"/>
      <c r="AH462" s="98"/>
      <c r="AI462" s="98"/>
      <c r="AJ462" s="98"/>
    </row>
    <row r="463" spans="1:36" ht="12.75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  <c r="AC463" s="98"/>
      <c r="AD463" s="98"/>
      <c r="AE463" s="98"/>
      <c r="AF463" s="98"/>
      <c r="AG463" s="98"/>
      <c r="AH463" s="98"/>
      <c r="AI463" s="98"/>
      <c r="AJ463" s="98"/>
    </row>
    <row r="464" spans="1:36" ht="12.75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  <c r="AC464" s="98"/>
      <c r="AD464" s="98"/>
      <c r="AE464" s="98"/>
      <c r="AF464" s="98"/>
      <c r="AG464" s="98"/>
      <c r="AH464" s="98"/>
      <c r="AI464" s="98"/>
      <c r="AJ464" s="98"/>
    </row>
    <row r="465" spans="1:36" ht="12.75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  <c r="AC465" s="98"/>
      <c r="AD465" s="98"/>
      <c r="AE465" s="98"/>
      <c r="AF465" s="98"/>
      <c r="AG465" s="98"/>
      <c r="AH465" s="98"/>
      <c r="AI465" s="98"/>
      <c r="AJ465" s="98"/>
    </row>
    <row r="466" spans="1:36" ht="12.75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  <c r="AC466" s="98"/>
      <c r="AD466" s="98"/>
      <c r="AE466" s="98"/>
      <c r="AF466" s="98"/>
      <c r="AG466" s="98"/>
      <c r="AH466" s="98"/>
      <c r="AI466" s="98"/>
      <c r="AJ466" s="98"/>
    </row>
    <row r="467" spans="1:36" ht="12.75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  <c r="AC467" s="98"/>
      <c r="AD467" s="98"/>
      <c r="AE467" s="98"/>
      <c r="AF467" s="98"/>
      <c r="AG467" s="98"/>
      <c r="AH467" s="98"/>
      <c r="AI467" s="98"/>
      <c r="AJ467" s="98"/>
    </row>
    <row r="468" spans="1:36" ht="12.75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  <c r="AC468" s="98"/>
      <c r="AD468" s="98"/>
      <c r="AE468" s="98"/>
      <c r="AF468" s="98"/>
      <c r="AG468" s="98"/>
      <c r="AH468" s="98"/>
      <c r="AI468" s="98"/>
      <c r="AJ468" s="98"/>
    </row>
    <row r="469" spans="1:36" ht="12.75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  <c r="AC469" s="98"/>
      <c r="AD469" s="98"/>
      <c r="AE469" s="98"/>
      <c r="AF469" s="98"/>
      <c r="AG469" s="98"/>
      <c r="AH469" s="98"/>
      <c r="AI469" s="98"/>
      <c r="AJ469" s="98"/>
    </row>
    <row r="470" spans="1:36" ht="12.75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  <c r="AC470" s="98"/>
      <c r="AD470" s="98"/>
      <c r="AE470" s="98"/>
      <c r="AF470" s="98"/>
      <c r="AG470" s="98"/>
      <c r="AH470" s="98"/>
      <c r="AI470" s="98"/>
      <c r="AJ470" s="98"/>
    </row>
    <row r="471" spans="1:36" ht="12.75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  <c r="AC471" s="98"/>
      <c r="AD471" s="98"/>
      <c r="AE471" s="98"/>
      <c r="AF471" s="98"/>
      <c r="AG471" s="98"/>
      <c r="AH471" s="98"/>
      <c r="AI471" s="98"/>
      <c r="AJ471" s="98"/>
    </row>
    <row r="472" spans="1:36" ht="12.75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  <c r="AC472" s="98"/>
      <c r="AD472" s="98"/>
      <c r="AE472" s="98"/>
      <c r="AF472" s="98"/>
      <c r="AG472" s="98"/>
      <c r="AH472" s="98"/>
      <c r="AI472" s="98"/>
      <c r="AJ472" s="98"/>
    </row>
    <row r="473" spans="1:36" ht="12.75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  <c r="AC473" s="98"/>
      <c r="AD473" s="98"/>
      <c r="AE473" s="98"/>
      <c r="AF473" s="98"/>
      <c r="AG473" s="98"/>
      <c r="AH473" s="98"/>
      <c r="AI473" s="98"/>
      <c r="AJ473" s="98"/>
    </row>
    <row r="474" spans="1:36" ht="12.75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  <c r="AC474" s="98"/>
      <c r="AD474" s="98"/>
      <c r="AE474" s="98"/>
      <c r="AF474" s="98"/>
      <c r="AG474" s="98"/>
      <c r="AH474" s="98"/>
      <c r="AI474" s="98"/>
      <c r="AJ474" s="98"/>
    </row>
    <row r="475" spans="1:36" ht="12.75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  <c r="AC475" s="98"/>
      <c r="AD475" s="98"/>
      <c r="AE475" s="98"/>
      <c r="AF475" s="98"/>
      <c r="AG475" s="98"/>
      <c r="AH475" s="98"/>
      <c r="AI475" s="98"/>
      <c r="AJ475" s="98"/>
    </row>
    <row r="476" spans="1:36" ht="12.75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  <c r="AC476" s="98"/>
      <c r="AD476" s="98"/>
      <c r="AE476" s="98"/>
      <c r="AF476" s="98"/>
      <c r="AG476" s="98"/>
      <c r="AH476" s="98"/>
      <c r="AI476" s="98"/>
      <c r="AJ476" s="98"/>
    </row>
    <row r="477" spans="1:36" ht="12.75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  <c r="AC477" s="98"/>
      <c r="AD477" s="98"/>
      <c r="AE477" s="98"/>
      <c r="AF477" s="98"/>
      <c r="AG477" s="98"/>
      <c r="AH477" s="98"/>
      <c r="AI477" s="98"/>
      <c r="AJ477" s="98"/>
    </row>
    <row r="478" spans="1:36" ht="12.75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  <c r="AC478" s="98"/>
      <c r="AD478" s="98"/>
      <c r="AE478" s="98"/>
      <c r="AF478" s="98"/>
      <c r="AG478" s="98"/>
      <c r="AH478" s="98"/>
      <c r="AI478" s="98"/>
      <c r="AJ478" s="98"/>
    </row>
    <row r="479" spans="1:36" ht="12.75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</row>
    <row r="480" spans="1:36" ht="12.75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  <c r="AC480" s="98"/>
      <c r="AD480" s="98"/>
      <c r="AE480" s="98"/>
      <c r="AF480" s="98"/>
      <c r="AG480" s="98"/>
      <c r="AH480" s="98"/>
      <c r="AI480" s="98"/>
      <c r="AJ480" s="98"/>
    </row>
    <row r="481" spans="1:36" ht="12.75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  <c r="AC481" s="98"/>
      <c r="AD481" s="98"/>
      <c r="AE481" s="98"/>
      <c r="AF481" s="98"/>
      <c r="AG481" s="98"/>
      <c r="AH481" s="98"/>
      <c r="AI481" s="98"/>
      <c r="AJ481" s="98"/>
    </row>
    <row r="482" spans="1:36" ht="12.75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  <c r="AC482" s="98"/>
      <c r="AD482" s="98"/>
      <c r="AE482" s="98"/>
      <c r="AF482" s="98"/>
      <c r="AG482" s="98"/>
      <c r="AH482" s="98"/>
      <c r="AI482" s="98"/>
      <c r="AJ482" s="98"/>
    </row>
    <row r="483" spans="1:36" ht="12.75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  <c r="AC483" s="98"/>
      <c r="AD483" s="98"/>
      <c r="AE483" s="98"/>
      <c r="AF483" s="98"/>
      <c r="AG483" s="98"/>
      <c r="AH483" s="98"/>
      <c r="AI483" s="98"/>
      <c r="AJ483" s="98"/>
    </row>
    <row r="484" spans="1:36" ht="12.75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  <c r="AC484" s="98"/>
      <c r="AD484" s="98"/>
      <c r="AE484" s="98"/>
      <c r="AF484" s="98"/>
      <c r="AG484" s="98"/>
      <c r="AH484" s="98"/>
      <c r="AI484" s="98"/>
      <c r="AJ484" s="98"/>
    </row>
    <row r="485" spans="1:36" ht="12.75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  <c r="AC485" s="98"/>
      <c r="AD485" s="98"/>
      <c r="AE485" s="98"/>
      <c r="AF485" s="98"/>
      <c r="AG485" s="98"/>
      <c r="AH485" s="98"/>
      <c r="AI485" s="98"/>
      <c r="AJ485" s="98"/>
    </row>
    <row r="486" spans="1:36" ht="12.75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  <c r="AC486" s="98"/>
      <c r="AD486" s="98"/>
      <c r="AE486" s="98"/>
      <c r="AF486" s="98"/>
      <c r="AG486" s="98"/>
      <c r="AH486" s="98"/>
      <c r="AI486" s="98"/>
      <c r="AJ486" s="98"/>
    </row>
    <row r="487" spans="1:36" ht="12.75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  <c r="AC487" s="98"/>
      <c r="AD487" s="98"/>
      <c r="AE487" s="98"/>
      <c r="AF487" s="98"/>
      <c r="AG487" s="98"/>
      <c r="AH487" s="98"/>
      <c r="AI487" s="98"/>
      <c r="AJ487" s="98"/>
    </row>
    <row r="488" spans="1:36" ht="12.75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  <c r="AJ488" s="98"/>
    </row>
    <row r="489" spans="1:36" ht="12.75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  <c r="AC489" s="98"/>
      <c r="AD489" s="98"/>
      <c r="AE489" s="98"/>
      <c r="AF489" s="98"/>
      <c r="AG489" s="98"/>
      <c r="AH489" s="98"/>
      <c r="AI489" s="98"/>
      <c r="AJ489" s="98"/>
    </row>
    <row r="490" spans="1:36" ht="12.75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  <c r="AC490" s="98"/>
      <c r="AD490" s="98"/>
      <c r="AE490" s="98"/>
      <c r="AF490" s="98"/>
      <c r="AG490" s="98"/>
      <c r="AH490" s="98"/>
      <c r="AI490" s="98"/>
      <c r="AJ490" s="98"/>
    </row>
    <row r="491" spans="1:36" ht="12.75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  <c r="AC491" s="98"/>
      <c r="AD491" s="98"/>
      <c r="AE491" s="98"/>
      <c r="AF491" s="98"/>
      <c r="AG491" s="98"/>
      <c r="AH491" s="98"/>
      <c r="AI491" s="98"/>
      <c r="AJ491" s="98"/>
    </row>
    <row r="492" spans="1:36" ht="12.75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  <c r="AC492" s="98"/>
      <c r="AD492" s="98"/>
      <c r="AE492" s="98"/>
      <c r="AF492" s="98"/>
      <c r="AG492" s="98"/>
      <c r="AH492" s="98"/>
      <c r="AI492" s="98"/>
      <c r="AJ492" s="98"/>
    </row>
    <row r="493" spans="1:36" ht="12.75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  <c r="AC493" s="98"/>
      <c r="AD493" s="98"/>
      <c r="AE493" s="98"/>
      <c r="AF493" s="98"/>
      <c r="AG493" s="98"/>
      <c r="AH493" s="98"/>
      <c r="AI493" s="98"/>
      <c r="AJ493" s="98"/>
    </row>
    <row r="494" spans="1:36" ht="12.75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  <c r="AC494" s="98"/>
      <c r="AD494" s="98"/>
      <c r="AE494" s="98"/>
      <c r="AF494" s="98"/>
      <c r="AG494" s="98"/>
      <c r="AH494" s="98"/>
      <c r="AI494" s="98"/>
      <c r="AJ494" s="98"/>
    </row>
    <row r="495" spans="1:36" ht="12.75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  <c r="AC495" s="98"/>
      <c r="AD495" s="98"/>
      <c r="AE495" s="98"/>
      <c r="AF495" s="98"/>
      <c r="AG495" s="98"/>
      <c r="AH495" s="98"/>
      <c r="AI495" s="98"/>
      <c r="AJ495" s="98"/>
    </row>
    <row r="496" spans="1:36" ht="12.75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  <c r="AC496" s="98"/>
      <c r="AD496" s="98"/>
      <c r="AE496" s="98"/>
      <c r="AF496" s="98"/>
      <c r="AG496" s="98"/>
      <c r="AH496" s="98"/>
      <c r="AI496" s="98"/>
      <c r="AJ496" s="98"/>
    </row>
    <row r="497" spans="1:36" ht="12.75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  <c r="AC497" s="98"/>
      <c r="AD497" s="98"/>
      <c r="AE497" s="98"/>
      <c r="AF497" s="98"/>
      <c r="AG497" s="98"/>
      <c r="AH497" s="98"/>
      <c r="AI497" s="98"/>
      <c r="AJ497" s="98"/>
    </row>
    <row r="498" spans="1:36" ht="12.75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  <c r="AC498" s="98"/>
      <c r="AD498" s="98"/>
      <c r="AE498" s="98"/>
      <c r="AF498" s="98"/>
      <c r="AG498" s="98"/>
      <c r="AH498" s="98"/>
      <c r="AI498" s="98"/>
      <c r="AJ498" s="98"/>
    </row>
    <row r="499" spans="1:36" ht="12.75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  <c r="AC499" s="98"/>
      <c r="AD499" s="98"/>
      <c r="AE499" s="98"/>
      <c r="AF499" s="98"/>
      <c r="AG499" s="98"/>
      <c r="AH499" s="98"/>
      <c r="AI499" s="98"/>
      <c r="AJ499" s="98"/>
    </row>
    <row r="500" spans="1:36" ht="12.75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  <c r="AC500" s="98"/>
      <c r="AD500" s="98"/>
      <c r="AE500" s="98"/>
      <c r="AF500" s="98"/>
      <c r="AG500" s="98"/>
      <c r="AH500" s="98"/>
      <c r="AI500" s="98"/>
      <c r="AJ500" s="98"/>
    </row>
    <row r="501" spans="1:36" ht="12.75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  <c r="AC501" s="98"/>
      <c r="AD501" s="98"/>
      <c r="AE501" s="98"/>
      <c r="AF501" s="98"/>
      <c r="AG501" s="98"/>
      <c r="AH501" s="98"/>
      <c r="AI501" s="98"/>
      <c r="AJ501" s="98"/>
    </row>
    <row r="502" spans="1:36" ht="12.75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  <c r="AC502" s="98"/>
      <c r="AD502" s="98"/>
      <c r="AE502" s="98"/>
      <c r="AF502" s="98"/>
      <c r="AG502" s="98"/>
      <c r="AH502" s="98"/>
      <c r="AI502" s="98"/>
      <c r="AJ502" s="98"/>
    </row>
    <row r="503" spans="1:36" ht="12.75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</row>
    <row r="504" spans="1:36" ht="12.75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  <c r="AC504" s="98"/>
      <c r="AD504" s="98"/>
      <c r="AE504" s="98"/>
      <c r="AF504" s="98"/>
      <c r="AG504" s="98"/>
      <c r="AH504" s="98"/>
      <c r="AI504" s="98"/>
      <c r="AJ504" s="98"/>
    </row>
    <row r="505" spans="1:36" ht="12.75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  <c r="AC505" s="98"/>
      <c r="AD505" s="98"/>
      <c r="AE505" s="98"/>
      <c r="AF505" s="98"/>
      <c r="AG505" s="98"/>
      <c r="AH505" s="98"/>
      <c r="AI505" s="98"/>
      <c r="AJ505" s="98"/>
    </row>
    <row r="506" spans="1:36" ht="12.75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  <c r="AC506" s="98"/>
      <c r="AD506" s="98"/>
      <c r="AE506" s="98"/>
      <c r="AF506" s="98"/>
      <c r="AG506" s="98"/>
      <c r="AH506" s="98"/>
      <c r="AI506" s="98"/>
      <c r="AJ506" s="98"/>
    </row>
    <row r="507" spans="1:36" ht="12.75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  <c r="AC507" s="98"/>
      <c r="AD507" s="98"/>
      <c r="AE507" s="98"/>
      <c r="AF507" s="98"/>
      <c r="AG507" s="98"/>
      <c r="AH507" s="98"/>
      <c r="AI507" s="98"/>
      <c r="AJ507" s="98"/>
    </row>
    <row r="508" spans="1:36" ht="12.75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  <c r="AC508" s="98"/>
      <c r="AD508" s="98"/>
      <c r="AE508" s="98"/>
      <c r="AF508" s="98"/>
      <c r="AG508" s="98"/>
      <c r="AH508" s="98"/>
      <c r="AI508" s="98"/>
      <c r="AJ508" s="98"/>
    </row>
    <row r="509" spans="1:36" ht="12.75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  <c r="AC509" s="98"/>
      <c r="AD509" s="98"/>
      <c r="AE509" s="98"/>
      <c r="AF509" s="98"/>
      <c r="AG509" s="98"/>
      <c r="AH509" s="98"/>
      <c r="AI509" s="98"/>
      <c r="AJ509" s="98"/>
    </row>
    <row r="510" spans="1:36" ht="12.75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  <c r="AC510" s="98"/>
      <c r="AD510" s="98"/>
      <c r="AE510" s="98"/>
      <c r="AF510" s="98"/>
      <c r="AG510" s="98"/>
      <c r="AH510" s="98"/>
      <c r="AI510" s="98"/>
      <c r="AJ510" s="98"/>
    </row>
    <row r="511" spans="1:36" ht="12.75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  <c r="AC511" s="98"/>
      <c r="AD511" s="98"/>
      <c r="AE511" s="98"/>
      <c r="AF511" s="98"/>
      <c r="AG511" s="98"/>
      <c r="AH511" s="98"/>
      <c r="AI511" s="98"/>
      <c r="AJ511" s="98"/>
    </row>
    <row r="512" spans="1:36" ht="12.75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  <c r="AC512" s="98"/>
      <c r="AD512" s="98"/>
      <c r="AE512" s="98"/>
      <c r="AF512" s="98"/>
      <c r="AG512" s="98"/>
      <c r="AH512" s="98"/>
      <c r="AI512" s="98"/>
      <c r="AJ512" s="98"/>
    </row>
    <row r="513" spans="1:36" ht="12.75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  <c r="AC513" s="98"/>
      <c r="AD513" s="98"/>
      <c r="AE513" s="98"/>
      <c r="AF513" s="98"/>
      <c r="AG513" s="98"/>
      <c r="AH513" s="98"/>
      <c r="AI513" s="98"/>
      <c r="AJ513" s="98"/>
    </row>
    <row r="514" spans="1:36" ht="12.75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  <c r="AC514" s="98"/>
      <c r="AD514" s="98"/>
      <c r="AE514" s="98"/>
      <c r="AF514" s="98"/>
      <c r="AG514" s="98"/>
      <c r="AH514" s="98"/>
      <c r="AI514" s="98"/>
      <c r="AJ514" s="98"/>
    </row>
    <row r="515" spans="1:36" ht="12.75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  <c r="AC515" s="98"/>
      <c r="AD515" s="98"/>
      <c r="AE515" s="98"/>
      <c r="AF515" s="98"/>
      <c r="AG515" s="98"/>
      <c r="AH515" s="98"/>
      <c r="AI515" s="98"/>
      <c r="AJ515" s="98"/>
    </row>
    <row r="516" spans="1:36" ht="12.75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  <c r="AC516" s="98"/>
      <c r="AD516" s="98"/>
      <c r="AE516" s="98"/>
      <c r="AF516" s="98"/>
      <c r="AG516" s="98"/>
      <c r="AH516" s="98"/>
      <c r="AI516" s="98"/>
      <c r="AJ516" s="98"/>
    </row>
    <row r="517" spans="1:36" ht="12.75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</row>
    <row r="518" spans="1:36" ht="12.75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  <c r="AC518" s="98"/>
      <c r="AD518" s="98"/>
      <c r="AE518" s="98"/>
      <c r="AF518" s="98"/>
      <c r="AG518" s="98"/>
      <c r="AH518" s="98"/>
      <c r="AI518" s="98"/>
      <c r="AJ518" s="98"/>
    </row>
    <row r="519" spans="1:36" ht="12.75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  <c r="AC519" s="98"/>
      <c r="AD519" s="98"/>
      <c r="AE519" s="98"/>
      <c r="AF519" s="98"/>
      <c r="AG519" s="98"/>
      <c r="AH519" s="98"/>
      <c r="AI519" s="98"/>
      <c r="AJ519" s="98"/>
    </row>
    <row r="520" spans="1:36" ht="12.75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  <c r="AC520" s="98"/>
      <c r="AD520" s="98"/>
      <c r="AE520" s="98"/>
      <c r="AF520" s="98"/>
      <c r="AG520" s="98"/>
      <c r="AH520" s="98"/>
      <c r="AI520" s="98"/>
      <c r="AJ520" s="98"/>
    </row>
    <row r="521" spans="1:36" ht="12.75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  <c r="AC521" s="98"/>
      <c r="AD521" s="98"/>
      <c r="AE521" s="98"/>
      <c r="AF521" s="98"/>
      <c r="AG521" s="98"/>
      <c r="AH521" s="98"/>
      <c r="AI521" s="98"/>
      <c r="AJ521" s="98"/>
    </row>
    <row r="522" spans="1:36" ht="12.75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  <c r="AC522" s="98"/>
      <c r="AD522" s="98"/>
      <c r="AE522" s="98"/>
      <c r="AF522" s="98"/>
      <c r="AG522" s="98"/>
      <c r="AH522" s="98"/>
      <c r="AI522" s="98"/>
      <c r="AJ522" s="98"/>
    </row>
    <row r="523" spans="1:36" ht="12.75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  <c r="AC523" s="98"/>
      <c r="AD523" s="98"/>
      <c r="AE523" s="98"/>
      <c r="AF523" s="98"/>
      <c r="AG523" s="98"/>
      <c r="AH523" s="98"/>
      <c r="AI523" s="98"/>
      <c r="AJ523" s="98"/>
    </row>
    <row r="524" spans="1:36" ht="12.75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  <c r="AC524" s="98"/>
      <c r="AD524" s="98"/>
      <c r="AE524" s="98"/>
      <c r="AF524" s="98"/>
      <c r="AG524" s="98"/>
      <c r="AH524" s="98"/>
      <c r="AI524" s="98"/>
      <c r="AJ524" s="98"/>
    </row>
    <row r="525" spans="1:36" ht="12.75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  <c r="AC525" s="98"/>
      <c r="AD525" s="98"/>
      <c r="AE525" s="98"/>
      <c r="AF525" s="98"/>
      <c r="AG525" s="98"/>
      <c r="AH525" s="98"/>
      <c r="AI525" s="98"/>
      <c r="AJ525" s="98"/>
    </row>
    <row r="526" spans="1:36" ht="12.75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  <c r="AC526" s="98"/>
      <c r="AD526" s="98"/>
      <c r="AE526" s="98"/>
      <c r="AF526" s="98"/>
      <c r="AG526" s="98"/>
      <c r="AH526" s="98"/>
      <c r="AI526" s="98"/>
      <c r="AJ526" s="98"/>
    </row>
    <row r="527" spans="1:36" ht="12.75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  <c r="AC527" s="98"/>
      <c r="AD527" s="98"/>
      <c r="AE527" s="98"/>
      <c r="AF527" s="98"/>
      <c r="AG527" s="98"/>
      <c r="AH527" s="98"/>
      <c r="AI527" s="98"/>
      <c r="AJ527" s="98"/>
    </row>
    <row r="528" spans="1:36" ht="12.75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  <c r="AC528" s="98"/>
      <c r="AD528" s="98"/>
      <c r="AE528" s="98"/>
      <c r="AF528" s="98"/>
      <c r="AG528" s="98"/>
      <c r="AH528" s="98"/>
      <c r="AI528" s="98"/>
      <c r="AJ528" s="98"/>
    </row>
    <row r="529" spans="1:36" ht="12.75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  <c r="AC529" s="98"/>
      <c r="AD529" s="98"/>
      <c r="AE529" s="98"/>
      <c r="AF529" s="98"/>
      <c r="AG529" s="98"/>
      <c r="AH529" s="98"/>
      <c r="AI529" s="98"/>
      <c r="AJ529" s="98"/>
    </row>
    <row r="530" spans="1:36" ht="12.75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  <c r="AC530" s="98"/>
      <c r="AD530" s="98"/>
      <c r="AE530" s="98"/>
      <c r="AF530" s="98"/>
      <c r="AG530" s="98"/>
      <c r="AH530" s="98"/>
      <c r="AI530" s="98"/>
      <c r="AJ530" s="98"/>
    </row>
    <row r="531" spans="1:36" ht="12.75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  <c r="AC531" s="98"/>
      <c r="AD531" s="98"/>
      <c r="AE531" s="98"/>
      <c r="AF531" s="98"/>
      <c r="AG531" s="98"/>
      <c r="AH531" s="98"/>
      <c r="AI531" s="98"/>
      <c r="AJ531" s="98"/>
    </row>
    <row r="532" spans="1:36" ht="12.75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  <c r="AC532" s="98"/>
      <c r="AD532" s="98"/>
      <c r="AE532" s="98"/>
      <c r="AF532" s="98"/>
      <c r="AG532" s="98"/>
      <c r="AH532" s="98"/>
      <c r="AI532" s="98"/>
      <c r="AJ532" s="98"/>
    </row>
    <row r="533" spans="1:36" ht="12.75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  <c r="AC533" s="98"/>
      <c r="AD533" s="98"/>
      <c r="AE533" s="98"/>
      <c r="AF533" s="98"/>
      <c r="AG533" s="98"/>
      <c r="AH533" s="98"/>
      <c r="AI533" s="98"/>
      <c r="AJ533" s="98"/>
    </row>
    <row r="534" spans="1:36" ht="12.75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  <c r="AC534" s="98"/>
      <c r="AD534" s="98"/>
      <c r="AE534" s="98"/>
      <c r="AF534" s="98"/>
      <c r="AG534" s="98"/>
      <c r="AH534" s="98"/>
      <c r="AI534" s="98"/>
      <c r="AJ534" s="98"/>
    </row>
    <row r="535" spans="1:36" ht="12.75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  <c r="AC535" s="98"/>
      <c r="AD535" s="98"/>
      <c r="AE535" s="98"/>
      <c r="AF535" s="98"/>
      <c r="AG535" s="98"/>
      <c r="AH535" s="98"/>
      <c r="AI535" s="98"/>
      <c r="AJ535" s="98"/>
    </row>
    <row r="536" spans="1:36" ht="12.75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  <c r="AC536" s="98"/>
      <c r="AD536" s="98"/>
      <c r="AE536" s="98"/>
      <c r="AF536" s="98"/>
      <c r="AG536" s="98"/>
      <c r="AH536" s="98"/>
      <c r="AI536" s="98"/>
      <c r="AJ536" s="98"/>
    </row>
    <row r="537" spans="1:36" ht="12.75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  <c r="AC537" s="98"/>
      <c r="AD537" s="98"/>
      <c r="AE537" s="98"/>
      <c r="AF537" s="98"/>
      <c r="AG537" s="98"/>
      <c r="AH537" s="98"/>
      <c r="AI537" s="98"/>
      <c r="AJ537" s="98"/>
    </row>
    <row r="538" spans="1:36" ht="12.75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  <c r="AC538" s="98"/>
      <c r="AD538" s="98"/>
      <c r="AE538" s="98"/>
      <c r="AF538" s="98"/>
      <c r="AG538" s="98"/>
      <c r="AH538" s="98"/>
      <c r="AI538" s="98"/>
      <c r="AJ538" s="98"/>
    </row>
    <row r="539" spans="1:36" ht="12.75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  <c r="AC539" s="98"/>
      <c r="AD539" s="98"/>
      <c r="AE539" s="98"/>
      <c r="AF539" s="98"/>
      <c r="AG539" s="98"/>
      <c r="AH539" s="98"/>
      <c r="AI539" s="98"/>
      <c r="AJ539" s="98"/>
    </row>
    <row r="540" spans="1:36" ht="12.75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  <c r="AC540" s="98"/>
      <c r="AD540" s="98"/>
      <c r="AE540" s="98"/>
      <c r="AF540" s="98"/>
      <c r="AG540" s="98"/>
      <c r="AH540" s="98"/>
      <c r="AI540" s="98"/>
      <c r="AJ540" s="98"/>
    </row>
    <row r="541" spans="1:36" ht="12.75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  <c r="AD541" s="98"/>
      <c r="AE541" s="98"/>
      <c r="AF541" s="98"/>
      <c r="AG541" s="98"/>
      <c r="AH541" s="98"/>
      <c r="AI541" s="98"/>
      <c r="AJ541" s="98"/>
    </row>
    <row r="542" spans="1:36" ht="12.75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  <c r="AC542" s="98"/>
      <c r="AD542" s="98"/>
      <c r="AE542" s="98"/>
      <c r="AF542" s="98"/>
      <c r="AG542" s="98"/>
      <c r="AH542" s="98"/>
      <c r="AI542" s="98"/>
      <c r="AJ542" s="98"/>
    </row>
    <row r="543" spans="1:36" ht="12.75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  <c r="AC543" s="98"/>
      <c r="AD543" s="98"/>
      <c r="AE543" s="98"/>
      <c r="AF543" s="98"/>
      <c r="AG543" s="98"/>
      <c r="AH543" s="98"/>
      <c r="AI543" s="98"/>
      <c r="AJ543" s="98"/>
    </row>
    <row r="544" spans="1:36" ht="12.75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  <c r="AC544" s="98"/>
      <c r="AD544" s="98"/>
      <c r="AE544" s="98"/>
      <c r="AF544" s="98"/>
      <c r="AG544" s="98"/>
      <c r="AH544" s="98"/>
      <c r="AI544" s="98"/>
      <c r="AJ544" s="98"/>
    </row>
    <row r="545" spans="1:36" ht="12.75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  <c r="AC545" s="98"/>
      <c r="AD545" s="98"/>
      <c r="AE545" s="98"/>
      <c r="AF545" s="98"/>
      <c r="AG545" s="98"/>
      <c r="AH545" s="98"/>
      <c r="AI545" s="98"/>
      <c r="AJ545" s="98"/>
    </row>
    <row r="546" spans="1:36" ht="12.75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  <c r="AC546" s="98"/>
      <c r="AD546" s="98"/>
      <c r="AE546" s="98"/>
      <c r="AF546" s="98"/>
      <c r="AG546" s="98"/>
      <c r="AH546" s="98"/>
      <c r="AI546" s="98"/>
      <c r="AJ546" s="98"/>
    </row>
    <row r="547" spans="1:36" ht="12.75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  <c r="AC547" s="98"/>
      <c r="AD547" s="98"/>
      <c r="AE547" s="98"/>
      <c r="AF547" s="98"/>
      <c r="AG547" s="98"/>
      <c r="AH547" s="98"/>
      <c r="AI547" s="98"/>
      <c r="AJ547" s="98"/>
    </row>
    <row r="548" spans="1:36" ht="12.75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  <c r="AC548" s="98"/>
      <c r="AD548" s="98"/>
      <c r="AE548" s="98"/>
      <c r="AF548" s="98"/>
      <c r="AG548" s="98"/>
      <c r="AH548" s="98"/>
      <c r="AI548" s="98"/>
      <c r="AJ548" s="98"/>
    </row>
    <row r="549" spans="1:36" ht="12.75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  <c r="AC549" s="98"/>
      <c r="AD549" s="98"/>
      <c r="AE549" s="98"/>
      <c r="AF549" s="98"/>
      <c r="AG549" s="98"/>
      <c r="AH549" s="98"/>
      <c r="AI549" s="98"/>
      <c r="AJ549" s="98"/>
    </row>
    <row r="550" spans="1:36" ht="12.75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  <c r="AC550" s="98"/>
      <c r="AD550" s="98"/>
      <c r="AE550" s="98"/>
      <c r="AF550" s="98"/>
      <c r="AG550" s="98"/>
      <c r="AH550" s="98"/>
      <c r="AI550" s="98"/>
      <c r="AJ550" s="98"/>
    </row>
    <row r="551" spans="1:36" ht="12.75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  <c r="AC551" s="98"/>
      <c r="AD551" s="98"/>
      <c r="AE551" s="98"/>
      <c r="AF551" s="98"/>
      <c r="AG551" s="98"/>
      <c r="AH551" s="98"/>
      <c r="AI551" s="98"/>
      <c r="AJ551" s="98"/>
    </row>
    <row r="552" spans="1:36" ht="12.75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  <c r="AC552" s="98"/>
      <c r="AD552" s="98"/>
      <c r="AE552" s="98"/>
      <c r="AF552" s="98"/>
      <c r="AG552" s="98"/>
      <c r="AH552" s="98"/>
      <c r="AI552" s="98"/>
      <c r="AJ552" s="98"/>
    </row>
    <row r="553" spans="1:36" ht="12.75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  <c r="AC553" s="98"/>
      <c r="AD553" s="98"/>
      <c r="AE553" s="98"/>
      <c r="AF553" s="98"/>
      <c r="AG553" s="98"/>
      <c r="AH553" s="98"/>
      <c r="AI553" s="98"/>
      <c r="AJ553" s="98"/>
    </row>
    <row r="554" spans="1:36" ht="12.75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  <c r="AC554" s="98"/>
      <c r="AD554" s="98"/>
      <c r="AE554" s="98"/>
      <c r="AF554" s="98"/>
      <c r="AG554" s="98"/>
      <c r="AH554" s="98"/>
      <c r="AI554" s="98"/>
      <c r="AJ554" s="98"/>
    </row>
    <row r="555" spans="1:36" ht="12.75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  <c r="AC555" s="98"/>
      <c r="AD555" s="98"/>
      <c r="AE555" s="98"/>
      <c r="AF555" s="98"/>
      <c r="AG555" s="98"/>
      <c r="AH555" s="98"/>
      <c r="AI555" s="98"/>
      <c r="AJ555" s="98"/>
    </row>
    <row r="556" spans="1:36" ht="12.75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  <c r="AC556" s="98"/>
      <c r="AD556" s="98"/>
      <c r="AE556" s="98"/>
      <c r="AF556" s="98"/>
      <c r="AG556" s="98"/>
      <c r="AH556" s="98"/>
      <c r="AI556" s="98"/>
      <c r="AJ556" s="98"/>
    </row>
    <row r="557" spans="1:36" ht="12.75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  <c r="AC557" s="98"/>
      <c r="AD557" s="98"/>
      <c r="AE557" s="98"/>
      <c r="AF557" s="98"/>
      <c r="AG557" s="98"/>
      <c r="AH557" s="98"/>
      <c r="AI557" s="98"/>
      <c r="AJ557" s="98"/>
    </row>
    <row r="558" spans="1:36" ht="12.75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  <c r="AC558" s="98"/>
      <c r="AD558" s="98"/>
      <c r="AE558" s="98"/>
      <c r="AF558" s="98"/>
      <c r="AG558" s="98"/>
      <c r="AH558" s="98"/>
      <c r="AI558" s="98"/>
      <c r="AJ558" s="98"/>
    </row>
    <row r="559" spans="1:36" ht="12.75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  <c r="AC559" s="98"/>
      <c r="AD559" s="98"/>
      <c r="AE559" s="98"/>
      <c r="AF559" s="98"/>
      <c r="AG559" s="98"/>
      <c r="AH559" s="98"/>
      <c r="AI559" s="98"/>
      <c r="AJ559" s="98"/>
    </row>
    <row r="560" spans="1:36" ht="12.75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  <c r="AC560" s="98"/>
      <c r="AD560" s="98"/>
      <c r="AE560" s="98"/>
      <c r="AF560" s="98"/>
      <c r="AG560" s="98"/>
      <c r="AH560" s="98"/>
      <c r="AI560" s="98"/>
      <c r="AJ560" s="98"/>
    </row>
    <row r="561" spans="1:36" ht="12.75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  <c r="AC561" s="98"/>
      <c r="AD561" s="98"/>
      <c r="AE561" s="98"/>
      <c r="AF561" s="98"/>
      <c r="AG561" s="98"/>
      <c r="AH561" s="98"/>
      <c r="AI561" s="98"/>
      <c r="AJ561" s="98"/>
    </row>
    <row r="562" spans="1:36" ht="12.75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  <c r="AC562" s="98"/>
      <c r="AD562" s="98"/>
      <c r="AE562" s="98"/>
      <c r="AF562" s="98"/>
      <c r="AG562" s="98"/>
      <c r="AH562" s="98"/>
      <c r="AI562" s="98"/>
      <c r="AJ562" s="98"/>
    </row>
    <row r="563" spans="1:36" ht="12.75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  <c r="AC563" s="98"/>
      <c r="AD563" s="98"/>
      <c r="AE563" s="98"/>
      <c r="AF563" s="98"/>
      <c r="AG563" s="98"/>
      <c r="AH563" s="98"/>
      <c r="AI563" s="98"/>
      <c r="AJ563" s="98"/>
    </row>
    <row r="564" spans="1:36" ht="12.75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  <c r="AC564" s="98"/>
      <c r="AD564" s="98"/>
      <c r="AE564" s="98"/>
      <c r="AF564" s="98"/>
      <c r="AG564" s="98"/>
      <c r="AH564" s="98"/>
      <c r="AI564" s="98"/>
      <c r="AJ564" s="98"/>
    </row>
    <row r="565" spans="1:36" ht="12.75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  <c r="AC565" s="98"/>
      <c r="AD565" s="98"/>
      <c r="AE565" s="98"/>
      <c r="AF565" s="98"/>
      <c r="AG565" s="98"/>
      <c r="AH565" s="98"/>
      <c r="AI565" s="98"/>
      <c r="AJ565" s="98"/>
    </row>
    <row r="566" spans="1:36" ht="12.75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  <c r="AC566" s="98"/>
      <c r="AD566" s="98"/>
      <c r="AE566" s="98"/>
      <c r="AF566" s="98"/>
      <c r="AG566" s="98"/>
      <c r="AH566" s="98"/>
      <c r="AI566" s="98"/>
      <c r="AJ566" s="98"/>
    </row>
    <row r="567" spans="1:36" ht="12.75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  <c r="AC567" s="98"/>
      <c r="AD567" s="98"/>
      <c r="AE567" s="98"/>
      <c r="AF567" s="98"/>
      <c r="AG567" s="98"/>
      <c r="AH567" s="98"/>
      <c r="AI567" s="98"/>
      <c r="AJ567" s="98"/>
    </row>
    <row r="568" spans="1:36" ht="12.75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  <c r="AC568" s="98"/>
      <c r="AD568" s="98"/>
      <c r="AE568" s="98"/>
      <c r="AF568" s="98"/>
      <c r="AG568" s="98"/>
      <c r="AH568" s="98"/>
      <c r="AI568" s="98"/>
      <c r="AJ568" s="98"/>
    </row>
    <row r="569" spans="1:36" ht="12.75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  <c r="AC569" s="98"/>
      <c r="AD569" s="98"/>
      <c r="AE569" s="98"/>
      <c r="AF569" s="98"/>
      <c r="AG569" s="98"/>
      <c r="AH569" s="98"/>
      <c r="AI569" s="98"/>
      <c r="AJ569" s="98"/>
    </row>
    <row r="570" spans="1:36" ht="12.75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  <c r="AC570" s="98"/>
      <c r="AD570" s="98"/>
      <c r="AE570" s="98"/>
      <c r="AF570" s="98"/>
      <c r="AG570" s="98"/>
      <c r="AH570" s="98"/>
      <c r="AI570" s="98"/>
      <c r="AJ570" s="98"/>
    </row>
    <row r="571" spans="1:36" ht="12.75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  <c r="AC571" s="98"/>
      <c r="AD571" s="98"/>
      <c r="AE571" s="98"/>
      <c r="AF571" s="98"/>
      <c r="AG571" s="98"/>
      <c r="AH571" s="98"/>
      <c r="AI571" s="98"/>
      <c r="AJ571" s="98"/>
    </row>
    <row r="572" spans="1:36" ht="12.75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  <c r="AC572" s="98"/>
      <c r="AD572" s="98"/>
      <c r="AE572" s="98"/>
      <c r="AF572" s="98"/>
      <c r="AG572" s="98"/>
      <c r="AH572" s="98"/>
      <c r="AI572" s="98"/>
      <c r="AJ572" s="98"/>
    </row>
    <row r="573" spans="1:36" ht="12.75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  <c r="AC573" s="98"/>
      <c r="AD573" s="98"/>
      <c r="AE573" s="98"/>
      <c r="AF573" s="98"/>
      <c r="AG573" s="98"/>
      <c r="AH573" s="98"/>
      <c r="AI573" s="98"/>
      <c r="AJ573" s="98"/>
    </row>
    <row r="574" spans="1:36" ht="12.75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  <c r="AC574" s="98"/>
      <c r="AD574" s="98"/>
      <c r="AE574" s="98"/>
      <c r="AF574" s="98"/>
      <c r="AG574" s="98"/>
      <c r="AH574" s="98"/>
      <c r="AI574" s="98"/>
      <c r="AJ574" s="98"/>
    </row>
    <row r="575" spans="1:36" ht="12.75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  <c r="AC575" s="98"/>
      <c r="AD575" s="98"/>
      <c r="AE575" s="98"/>
      <c r="AF575" s="98"/>
      <c r="AG575" s="98"/>
      <c r="AH575" s="98"/>
      <c r="AI575" s="98"/>
      <c r="AJ575" s="98"/>
    </row>
    <row r="576" spans="1:36" ht="12.75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  <c r="AC576" s="98"/>
      <c r="AD576" s="98"/>
      <c r="AE576" s="98"/>
      <c r="AF576" s="98"/>
      <c r="AG576" s="98"/>
      <c r="AH576" s="98"/>
      <c r="AI576" s="98"/>
      <c r="AJ576" s="98"/>
    </row>
    <row r="577" spans="1:36" ht="12.75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  <c r="AC577" s="98"/>
      <c r="AD577" s="98"/>
      <c r="AE577" s="98"/>
      <c r="AF577" s="98"/>
      <c r="AG577" s="98"/>
      <c r="AH577" s="98"/>
      <c r="AI577" s="98"/>
      <c r="AJ577" s="98"/>
    </row>
    <row r="578" spans="1:36" ht="12.75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  <c r="AC578" s="98"/>
      <c r="AD578" s="98"/>
      <c r="AE578" s="98"/>
      <c r="AF578" s="98"/>
      <c r="AG578" s="98"/>
      <c r="AH578" s="98"/>
      <c r="AI578" s="98"/>
      <c r="AJ578" s="98"/>
    </row>
    <row r="579" spans="1:36" ht="12.75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  <c r="AC579" s="98"/>
      <c r="AD579" s="98"/>
      <c r="AE579" s="98"/>
      <c r="AF579" s="98"/>
      <c r="AG579" s="98"/>
      <c r="AH579" s="98"/>
      <c r="AI579" s="98"/>
      <c r="AJ579" s="98"/>
    </row>
    <row r="580" spans="1:36" ht="12.75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  <c r="AC580" s="98"/>
      <c r="AD580" s="98"/>
      <c r="AE580" s="98"/>
      <c r="AF580" s="98"/>
      <c r="AG580" s="98"/>
      <c r="AH580" s="98"/>
      <c r="AI580" s="98"/>
      <c r="AJ580" s="98"/>
    </row>
    <row r="581" spans="1:36" ht="12.75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  <c r="AC581" s="98"/>
      <c r="AD581" s="98"/>
      <c r="AE581" s="98"/>
      <c r="AF581" s="98"/>
      <c r="AG581" s="98"/>
      <c r="AH581" s="98"/>
      <c r="AI581" s="98"/>
      <c r="AJ581" s="98"/>
    </row>
    <row r="582" spans="1:36" ht="12.75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  <c r="AC582" s="98"/>
      <c r="AD582" s="98"/>
      <c r="AE582" s="98"/>
      <c r="AF582" s="98"/>
      <c r="AG582" s="98"/>
      <c r="AH582" s="98"/>
      <c r="AI582" s="98"/>
      <c r="AJ582" s="98"/>
    </row>
    <row r="583" spans="1:36" ht="12.75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  <c r="AC583" s="98"/>
      <c r="AD583" s="98"/>
      <c r="AE583" s="98"/>
      <c r="AF583" s="98"/>
      <c r="AG583" s="98"/>
      <c r="AH583" s="98"/>
      <c r="AI583" s="98"/>
      <c r="AJ583" s="98"/>
    </row>
    <row r="584" spans="1:36" ht="12.75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  <c r="AC584" s="98"/>
      <c r="AD584" s="98"/>
      <c r="AE584" s="98"/>
      <c r="AF584" s="98"/>
      <c r="AG584" s="98"/>
      <c r="AH584" s="98"/>
      <c r="AI584" s="98"/>
      <c r="AJ584" s="98"/>
    </row>
    <row r="585" spans="1:36" ht="12.75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  <c r="AC585" s="98"/>
      <c r="AD585" s="98"/>
      <c r="AE585" s="98"/>
      <c r="AF585" s="98"/>
      <c r="AG585" s="98"/>
      <c r="AH585" s="98"/>
      <c r="AI585" s="98"/>
      <c r="AJ585" s="98"/>
    </row>
    <row r="586" spans="1:36" ht="12.75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  <c r="AC586" s="98"/>
      <c r="AD586" s="98"/>
      <c r="AE586" s="98"/>
      <c r="AF586" s="98"/>
      <c r="AG586" s="98"/>
      <c r="AH586" s="98"/>
      <c r="AI586" s="98"/>
      <c r="AJ586" s="98"/>
    </row>
    <row r="587" spans="1:36" ht="12.75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  <c r="AC587" s="98"/>
      <c r="AD587" s="98"/>
      <c r="AE587" s="98"/>
      <c r="AF587" s="98"/>
      <c r="AG587" s="98"/>
      <c r="AH587" s="98"/>
      <c r="AI587" s="98"/>
      <c r="AJ587" s="98"/>
    </row>
    <row r="588" spans="1:36" ht="12.75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  <c r="AC588" s="98"/>
      <c r="AD588" s="98"/>
      <c r="AE588" s="98"/>
      <c r="AF588" s="98"/>
      <c r="AG588" s="98"/>
      <c r="AH588" s="98"/>
      <c r="AI588" s="98"/>
      <c r="AJ588" s="98"/>
    </row>
    <row r="589" spans="1:36" ht="12.75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  <c r="AC589" s="98"/>
      <c r="AD589" s="98"/>
      <c r="AE589" s="98"/>
      <c r="AF589" s="98"/>
      <c r="AG589" s="98"/>
      <c r="AH589" s="98"/>
      <c r="AI589" s="98"/>
      <c r="AJ589" s="98"/>
    </row>
    <row r="590" spans="1:36" ht="12.75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  <c r="AC590" s="98"/>
      <c r="AD590" s="98"/>
      <c r="AE590" s="98"/>
      <c r="AF590" s="98"/>
      <c r="AG590" s="98"/>
      <c r="AH590" s="98"/>
      <c r="AI590" s="98"/>
      <c r="AJ590" s="98"/>
    </row>
    <row r="591" spans="1:36" ht="12.75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  <c r="AC591" s="98"/>
      <c r="AD591" s="98"/>
      <c r="AE591" s="98"/>
      <c r="AF591" s="98"/>
      <c r="AG591" s="98"/>
      <c r="AH591" s="98"/>
      <c r="AI591" s="98"/>
      <c r="AJ591" s="98"/>
    </row>
    <row r="592" spans="1:36" ht="12.75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  <c r="AC592" s="98"/>
      <c r="AD592" s="98"/>
      <c r="AE592" s="98"/>
      <c r="AF592" s="98"/>
      <c r="AG592" s="98"/>
      <c r="AH592" s="98"/>
      <c r="AI592" s="98"/>
      <c r="AJ592" s="98"/>
    </row>
    <row r="593" spans="1:36" ht="12.75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  <c r="AC593" s="98"/>
      <c r="AD593" s="98"/>
      <c r="AE593" s="98"/>
      <c r="AF593" s="98"/>
      <c r="AG593" s="98"/>
      <c r="AH593" s="98"/>
      <c r="AI593" s="98"/>
      <c r="AJ593" s="98"/>
    </row>
    <row r="594" spans="1:36" ht="12.75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  <c r="AC594" s="98"/>
      <c r="AD594" s="98"/>
      <c r="AE594" s="98"/>
      <c r="AF594" s="98"/>
      <c r="AG594" s="98"/>
      <c r="AH594" s="98"/>
      <c r="AI594" s="98"/>
      <c r="AJ594" s="98"/>
    </row>
    <row r="595" spans="1:36" ht="12.75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  <c r="AC595" s="98"/>
      <c r="AD595" s="98"/>
      <c r="AE595" s="98"/>
      <c r="AF595" s="98"/>
      <c r="AG595" s="98"/>
      <c r="AH595" s="98"/>
      <c r="AI595" s="98"/>
      <c r="AJ595" s="98"/>
    </row>
    <row r="596" spans="1:36" ht="12.75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  <c r="AC596" s="98"/>
      <c r="AD596" s="98"/>
      <c r="AE596" s="98"/>
      <c r="AF596" s="98"/>
      <c r="AG596" s="98"/>
      <c r="AH596" s="98"/>
      <c r="AI596" s="98"/>
      <c r="AJ596" s="98"/>
    </row>
    <row r="597" spans="1:36" ht="12.75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  <c r="AC597" s="98"/>
      <c r="AD597" s="98"/>
      <c r="AE597" s="98"/>
      <c r="AF597" s="98"/>
      <c r="AG597" s="98"/>
      <c r="AH597" s="98"/>
      <c r="AI597" s="98"/>
      <c r="AJ597" s="98"/>
    </row>
    <row r="598" spans="1:36" ht="12.75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  <c r="AC598" s="98"/>
      <c r="AD598" s="98"/>
      <c r="AE598" s="98"/>
      <c r="AF598" s="98"/>
      <c r="AG598" s="98"/>
      <c r="AH598" s="98"/>
      <c r="AI598" s="98"/>
      <c r="AJ598" s="98"/>
    </row>
    <row r="599" spans="1:36" ht="12.75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  <c r="AC599" s="98"/>
      <c r="AD599" s="98"/>
      <c r="AE599" s="98"/>
      <c r="AF599" s="98"/>
      <c r="AG599" s="98"/>
      <c r="AH599" s="98"/>
      <c r="AI599" s="98"/>
      <c r="AJ599" s="98"/>
    </row>
    <row r="600" spans="1:36" ht="12.75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  <c r="AC600" s="98"/>
      <c r="AD600" s="98"/>
      <c r="AE600" s="98"/>
      <c r="AF600" s="98"/>
      <c r="AG600" s="98"/>
      <c r="AH600" s="98"/>
      <c r="AI600" s="98"/>
      <c r="AJ600" s="98"/>
    </row>
    <row r="601" spans="1:36" ht="12.75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  <c r="AC601" s="98"/>
      <c r="AD601" s="98"/>
      <c r="AE601" s="98"/>
      <c r="AF601" s="98"/>
      <c r="AG601" s="98"/>
      <c r="AH601" s="98"/>
      <c r="AI601" s="98"/>
      <c r="AJ601" s="98"/>
    </row>
    <row r="602" spans="1:36" ht="12.75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  <c r="AC602" s="98"/>
      <c r="AD602" s="98"/>
      <c r="AE602" s="98"/>
      <c r="AF602" s="98"/>
      <c r="AG602" s="98"/>
      <c r="AH602" s="98"/>
      <c r="AI602" s="98"/>
      <c r="AJ602" s="98"/>
    </row>
    <row r="603" spans="1:36" ht="12.75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  <c r="AC603" s="98"/>
      <c r="AD603" s="98"/>
      <c r="AE603" s="98"/>
      <c r="AF603" s="98"/>
      <c r="AG603" s="98"/>
      <c r="AH603" s="98"/>
      <c r="AI603" s="98"/>
      <c r="AJ603" s="98"/>
    </row>
    <row r="604" spans="1:36" ht="12.75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  <c r="AC604" s="98"/>
      <c r="AD604" s="98"/>
      <c r="AE604" s="98"/>
      <c r="AF604" s="98"/>
      <c r="AG604" s="98"/>
      <c r="AH604" s="98"/>
      <c r="AI604" s="98"/>
      <c r="AJ604" s="98"/>
    </row>
    <row r="605" spans="1:36" ht="12.75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</row>
    <row r="606" spans="1:36" ht="12.75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  <c r="AC606" s="98"/>
      <c r="AD606" s="98"/>
      <c r="AE606" s="98"/>
      <c r="AF606" s="98"/>
      <c r="AG606" s="98"/>
      <c r="AH606" s="98"/>
      <c r="AI606" s="98"/>
      <c r="AJ606" s="98"/>
    </row>
    <row r="607" spans="1:36" ht="12.75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  <c r="AC607" s="98"/>
      <c r="AD607" s="98"/>
      <c r="AE607" s="98"/>
      <c r="AF607" s="98"/>
      <c r="AG607" s="98"/>
      <c r="AH607" s="98"/>
      <c r="AI607" s="98"/>
      <c r="AJ607" s="98"/>
    </row>
    <row r="608" spans="1:36" ht="12.75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  <c r="AC608" s="98"/>
      <c r="AD608" s="98"/>
      <c r="AE608" s="98"/>
      <c r="AF608" s="98"/>
      <c r="AG608" s="98"/>
      <c r="AH608" s="98"/>
      <c r="AI608" s="98"/>
      <c r="AJ608" s="98"/>
    </row>
    <row r="609" spans="1:36" ht="12.75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  <c r="AC609" s="98"/>
      <c r="AD609" s="98"/>
      <c r="AE609" s="98"/>
      <c r="AF609" s="98"/>
      <c r="AG609" s="98"/>
      <c r="AH609" s="98"/>
      <c r="AI609" s="98"/>
      <c r="AJ609" s="98"/>
    </row>
    <row r="610" spans="1:36" ht="12.75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  <c r="AC610" s="98"/>
      <c r="AD610" s="98"/>
      <c r="AE610" s="98"/>
      <c r="AF610" s="98"/>
      <c r="AG610" s="98"/>
      <c r="AH610" s="98"/>
      <c r="AI610" s="98"/>
      <c r="AJ610" s="98"/>
    </row>
    <row r="611" spans="1:36" ht="12.75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  <c r="AC611" s="98"/>
      <c r="AD611" s="98"/>
      <c r="AE611" s="98"/>
      <c r="AF611" s="98"/>
      <c r="AG611" s="98"/>
      <c r="AH611" s="98"/>
      <c r="AI611" s="98"/>
      <c r="AJ611" s="98"/>
    </row>
    <row r="612" spans="1:36" ht="12.75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  <c r="AC612" s="98"/>
      <c r="AD612" s="98"/>
      <c r="AE612" s="98"/>
      <c r="AF612" s="98"/>
      <c r="AG612" s="98"/>
      <c r="AH612" s="98"/>
      <c r="AI612" s="98"/>
      <c r="AJ612" s="98"/>
    </row>
    <row r="613" spans="1:36" ht="12.75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  <c r="AC613" s="98"/>
      <c r="AD613" s="98"/>
      <c r="AE613" s="98"/>
      <c r="AF613" s="98"/>
      <c r="AG613" s="98"/>
      <c r="AH613" s="98"/>
      <c r="AI613" s="98"/>
      <c r="AJ613" s="98"/>
    </row>
    <row r="614" spans="1:36" ht="12.75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  <c r="AC614" s="98"/>
      <c r="AD614" s="98"/>
      <c r="AE614" s="98"/>
      <c r="AF614" s="98"/>
      <c r="AG614" s="98"/>
      <c r="AH614" s="98"/>
      <c r="AI614" s="98"/>
      <c r="AJ614" s="98"/>
    </row>
    <row r="615" spans="1:36" ht="12.75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  <c r="AC615" s="98"/>
      <c r="AD615" s="98"/>
      <c r="AE615" s="98"/>
      <c r="AF615" s="98"/>
      <c r="AG615" s="98"/>
      <c r="AH615" s="98"/>
      <c r="AI615" s="98"/>
      <c r="AJ615" s="98"/>
    </row>
    <row r="616" spans="1:36" ht="12.75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  <c r="AC616" s="98"/>
      <c r="AD616" s="98"/>
      <c r="AE616" s="98"/>
      <c r="AF616" s="98"/>
      <c r="AG616" s="98"/>
      <c r="AH616" s="98"/>
      <c r="AI616" s="98"/>
      <c r="AJ616" s="98"/>
    </row>
    <row r="617" spans="1:36" ht="12.75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  <c r="AC617" s="98"/>
      <c r="AD617" s="98"/>
      <c r="AE617" s="98"/>
      <c r="AF617" s="98"/>
      <c r="AG617" s="98"/>
      <c r="AH617" s="98"/>
      <c r="AI617" s="98"/>
      <c r="AJ617" s="98"/>
    </row>
    <row r="618" spans="1:36" ht="12.75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  <c r="AC618" s="98"/>
      <c r="AD618" s="98"/>
      <c r="AE618" s="98"/>
      <c r="AF618" s="98"/>
      <c r="AG618" s="98"/>
      <c r="AH618" s="98"/>
      <c r="AI618" s="98"/>
      <c r="AJ618" s="98"/>
    </row>
    <row r="619" spans="1:36" ht="12.75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  <c r="AC619" s="98"/>
      <c r="AD619" s="98"/>
      <c r="AE619" s="98"/>
      <c r="AF619" s="98"/>
      <c r="AG619" s="98"/>
      <c r="AH619" s="98"/>
      <c r="AI619" s="98"/>
      <c r="AJ619" s="98"/>
    </row>
    <row r="620" spans="1:36" ht="12.75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  <c r="AC620" s="98"/>
      <c r="AD620" s="98"/>
      <c r="AE620" s="98"/>
      <c r="AF620" s="98"/>
      <c r="AG620" s="98"/>
      <c r="AH620" s="98"/>
      <c r="AI620" s="98"/>
      <c r="AJ620" s="98"/>
    </row>
    <row r="621" spans="1:36" ht="12.75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  <c r="AC621" s="98"/>
      <c r="AD621" s="98"/>
      <c r="AE621" s="98"/>
      <c r="AF621" s="98"/>
      <c r="AG621" s="98"/>
      <c r="AH621" s="98"/>
      <c r="AI621" s="98"/>
      <c r="AJ621" s="98"/>
    </row>
    <row r="622" spans="1:36" ht="12.75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  <c r="AC622" s="98"/>
      <c r="AD622" s="98"/>
      <c r="AE622" s="98"/>
      <c r="AF622" s="98"/>
      <c r="AG622" s="98"/>
      <c r="AH622" s="98"/>
      <c r="AI622" s="98"/>
      <c r="AJ622" s="98"/>
    </row>
    <row r="623" spans="1:36" ht="12.75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  <c r="AC623" s="98"/>
      <c r="AD623" s="98"/>
      <c r="AE623" s="98"/>
      <c r="AF623" s="98"/>
      <c r="AG623" s="98"/>
      <c r="AH623" s="98"/>
      <c r="AI623" s="98"/>
      <c r="AJ623" s="98"/>
    </row>
    <row r="624" spans="1:36" ht="12.75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  <c r="AC624" s="98"/>
      <c r="AD624" s="98"/>
      <c r="AE624" s="98"/>
      <c r="AF624" s="98"/>
      <c r="AG624" s="98"/>
      <c r="AH624" s="98"/>
      <c r="AI624" s="98"/>
      <c r="AJ624" s="98"/>
    </row>
    <row r="625" spans="1:36" ht="12.75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  <c r="AC625" s="98"/>
      <c r="AD625" s="98"/>
      <c r="AE625" s="98"/>
      <c r="AF625" s="98"/>
      <c r="AG625" s="98"/>
      <c r="AH625" s="98"/>
      <c r="AI625" s="98"/>
      <c r="AJ625" s="98"/>
    </row>
    <row r="626" spans="1:36" ht="12.75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  <c r="AC626" s="98"/>
      <c r="AD626" s="98"/>
      <c r="AE626" s="98"/>
      <c r="AF626" s="98"/>
      <c r="AG626" s="98"/>
      <c r="AH626" s="98"/>
      <c r="AI626" s="98"/>
      <c r="AJ626" s="98"/>
    </row>
    <row r="627" spans="1:36" ht="12.75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  <c r="AC627" s="98"/>
      <c r="AD627" s="98"/>
      <c r="AE627" s="98"/>
      <c r="AF627" s="98"/>
      <c r="AG627" s="98"/>
      <c r="AH627" s="98"/>
      <c r="AI627" s="98"/>
      <c r="AJ627" s="98"/>
    </row>
    <row r="628" spans="1:36" ht="12.75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  <c r="AC628" s="98"/>
      <c r="AD628" s="98"/>
      <c r="AE628" s="98"/>
      <c r="AF628" s="98"/>
      <c r="AG628" s="98"/>
      <c r="AH628" s="98"/>
      <c r="AI628" s="98"/>
      <c r="AJ628" s="98"/>
    </row>
    <row r="629" spans="1:36" ht="12.75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  <c r="AC629" s="98"/>
      <c r="AD629" s="98"/>
      <c r="AE629" s="98"/>
      <c r="AF629" s="98"/>
      <c r="AG629" s="98"/>
      <c r="AH629" s="98"/>
      <c r="AI629" s="98"/>
      <c r="AJ629" s="98"/>
    </row>
    <row r="630" spans="1:36" ht="12.75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  <c r="AC630" s="98"/>
      <c r="AD630" s="98"/>
      <c r="AE630" s="98"/>
      <c r="AF630" s="98"/>
      <c r="AG630" s="98"/>
      <c r="AH630" s="98"/>
      <c r="AI630" s="98"/>
      <c r="AJ630" s="98"/>
    </row>
    <row r="631" spans="1:36" ht="12.75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  <c r="AC631" s="98"/>
      <c r="AD631" s="98"/>
      <c r="AE631" s="98"/>
      <c r="AF631" s="98"/>
      <c r="AG631" s="98"/>
      <c r="AH631" s="98"/>
      <c r="AI631" s="98"/>
      <c r="AJ631" s="98"/>
    </row>
    <row r="632" spans="1:36" ht="12.75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  <c r="AC632" s="98"/>
      <c r="AD632" s="98"/>
      <c r="AE632" s="98"/>
      <c r="AF632" s="98"/>
      <c r="AG632" s="98"/>
      <c r="AH632" s="98"/>
      <c r="AI632" s="98"/>
      <c r="AJ632" s="98"/>
    </row>
    <row r="633" spans="1:36" ht="12.75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  <c r="AC633" s="98"/>
      <c r="AD633" s="98"/>
      <c r="AE633" s="98"/>
      <c r="AF633" s="98"/>
      <c r="AG633" s="98"/>
      <c r="AH633" s="98"/>
      <c r="AI633" s="98"/>
      <c r="AJ633" s="98"/>
    </row>
    <row r="634" spans="1:36" ht="12.75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  <c r="AC634" s="98"/>
      <c r="AD634" s="98"/>
      <c r="AE634" s="98"/>
      <c r="AF634" s="98"/>
      <c r="AG634" s="98"/>
      <c r="AH634" s="98"/>
      <c r="AI634" s="98"/>
      <c r="AJ634" s="98"/>
    </row>
    <row r="635" spans="1:36" ht="12.75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  <c r="AC635" s="98"/>
      <c r="AD635" s="98"/>
      <c r="AE635" s="98"/>
      <c r="AF635" s="98"/>
      <c r="AG635" s="98"/>
      <c r="AH635" s="98"/>
      <c r="AI635" s="98"/>
      <c r="AJ635" s="98"/>
    </row>
    <row r="636" spans="1:36" ht="12.75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  <c r="AC636" s="98"/>
      <c r="AD636" s="98"/>
      <c r="AE636" s="98"/>
      <c r="AF636" s="98"/>
      <c r="AG636" s="98"/>
      <c r="AH636" s="98"/>
      <c r="AI636" s="98"/>
      <c r="AJ636" s="98"/>
    </row>
    <row r="637" spans="1:36" ht="12.75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  <c r="AC637" s="98"/>
      <c r="AD637" s="98"/>
      <c r="AE637" s="98"/>
      <c r="AF637" s="98"/>
      <c r="AG637" s="98"/>
      <c r="AH637" s="98"/>
      <c r="AI637" s="98"/>
      <c r="AJ637" s="98"/>
    </row>
    <row r="638" spans="1:36" ht="12.75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  <c r="AC638" s="98"/>
      <c r="AD638" s="98"/>
      <c r="AE638" s="98"/>
      <c r="AF638" s="98"/>
      <c r="AG638" s="98"/>
      <c r="AH638" s="98"/>
      <c r="AI638" s="98"/>
      <c r="AJ638" s="98"/>
    </row>
    <row r="639" spans="1:36" ht="12.75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  <c r="AC639" s="98"/>
      <c r="AD639" s="98"/>
      <c r="AE639" s="98"/>
      <c r="AF639" s="98"/>
      <c r="AG639" s="98"/>
      <c r="AH639" s="98"/>
      <c r="AI639" s="98"/>
      <c r="AJ639" s="98"/>
    </row>
    <row r="640" spans="1:36" ht="12.75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  <c r="AC640" s="98"/>
      <c r="AD640" s="98"/>
      <c r="AE640" s="98"/>
      <c r="AF640" s="98"/>
      <c r="AG640" s="98"/>
      <c r="AH640" s="98"/>
      <c r="AI640" s="98"/>
      <c r="AJ640" s="98"/>
    </row>
    <row r="641" spans="1:36" ht="12.75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</row>
    <row r="642" spans="1:36" ht="12.75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  <c r="AC642" s="98"/>
      <c r="AD642" s="98"/>
      <c r="AE642" s="98"/>
      <c r="AF642" s="98"/>
      <c r="AG642" s="98"/>
      <c r="AH642" s="98"/>
      <c r="AI642" s="98"/>
      <c r="AJ642" s="98"/>
    </row>
    <row r="643" spans="1:36" ht="12.75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  <c r="AC643" s="98"/>
      <c r="AD643" s="98"/>
      <c r="AE643" s="98"/>
      <c r="AF643" s="98"/>
      <c r="AG643" s="98"/>
      <c r="AH643" s="98"/>
      <c r="AI643" s="98"/>
      <c r="AJ643" s="98"/>
    </row>
    <row r="644" spans="1:36" ht="12.75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  <c r="AC644" s="98"/>
      <c r="AD644" s="98"/>
      <c r="AE644" s="98"/>
      <c r="AF644" s="98"/>
      <c r="AG644" s="98"/>
      <c r="AH644" s="98"/>
      <c r="AI644" s="98"/>
      <c r="AJ644" s="98"/>
    </row>
    <row r="645" spans="1:36" ht="12.75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  <c r="AC645" s="98"/>
      <c r="AD645" s="98"/>
      <c r="AE645" s="98"/>
      <c r="AF645" s="98"/>
      <c r="AG645" s="98"/>
      <c r="AH645" s="98"/>
      <c r="AI645" s="98"/>
      <c r="AJ645" s="98"/>
    </row>
    <row r="646" spans="1:36" ht="12.75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  <c r="AC646" s="98"/>
      <c r="AD646" s="98"/>
      <c r="AE646" s="98"/>
      <c r="AF646" s="98"/>
      <c r="AG646" s="98"/>
      <c r="AH646" s="98"/>
      <c r="AI646" s="98"/>
      <c r="AJ646" s="98"/>
    </row>
    <row r="647" spans="1:36" ht="12.75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  <c r="AC647" s="98"/>
      <c r="AD647" s="98"/>
      <c r="AE647" s="98"/>
      <c r="AF647" s="98"/>
      <c r="AG647" s="98"/>
      <c r="AH647" s="98"/>
      <c r="AI647" s="98"/>
      <c r="AJ647" s="98"/>
    </row>
    <row r="648" spans="1:36" ht="12.75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  <c r="AC648" s="98"/>
      <c r="AD648" s="98"/>
      <c r="AE648" s="98"/>
      <c r="AF648" s="98"/>
      <c r="AG648" s="98"/>
      <c r="AH648" s="98"/>
      <c r="AI648" s="98"/>
      <c r="AJ648" s="98"/>
    </row>
    <row r="649" spans="1:36" ht="12.75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  <c r="AC649" s="98"/>
      <c r="AD649" s="98"/>
      <c r="AE649" s="98"/>
      <c r="AF649" s="98"/>
      <c r="AG649" s="98"/>
      <c r="AH649" s="98"/>
      <c r="AI649" s="98"/>
      <c r="AJ649" s="98"/>
    </row>
    <row r="650" spans="1:36" ht="12.75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  <c r="AC650" s="98"/>
      <c r="AD650" s="98"/>
      <c r="AE650" s="98"/>
      <c r="AF650" s="98"/>
      <c r="AG650" s="98"/>
      <c r="AH650" s="98"/>
      <c r="AI650" s="98"/>
      <c r="AJ650" s="98"/>
    </row>
    <row r="651" spans="1:36" ht="12.75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  <c r="AC651" s="98"/>
      <c r="AD651" s="98"/>
      <c r="AE651" s="98"/>
      <c r="AF651" s="98"/>
      <c r="AG651" s="98"/>
      <c r="AH651" s="98"/>
      <c r="AI651" s="98"/>
      <c r="AJ651" s="98"/>
    </row>
    <row r="652" spans="1:36" ht="12.75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  <c r="AC652" s="98"/>
      <c r="AD652" s="98"/>
      <c r="AE652" s="98"/>
      <c r="AF652" s="98"/>
      <c r="AG652" s="98"/>
      <c r="AH652" s="98"/>
      <c r="AI652" s="98"/>
      <c r="AJ652" s="98"/>
    </row>
    <row r="653" spans="1:36" ht="12.75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  <c r="AC653" s="98"/>
      <c r="AD653" s="98"/>
      <c r="AE653" s="98"/>
      <c r="AF653" s="98"/>
      <c r="AG653" s="98"/>
      <c r="AH653" s="98"/>
      <c r="AI653" s="98"/>
      <c r="AJ653" s="98"/>
    </row>
    <row r="654" spans="1:36" ht="12.75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  <c r="AC654" s="98"/>
      <c r="AD654" s="98"/>
      <c r="AE654" s="98"/>
      <c r="AF654" s="98"/>
      <c r="AG654" s="98"/>
      <c r="AH654" s="98"/>
      <c r="AI654" s="98"/>
      <c r="AJ654" s="98"/>
    </row>
    <row r="655" spans="1:36" ht="12.75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  <c r="AC655" s="98"/>
      <c r="AD655" s="98"/>
      <c r="AE655" s="98"/>
      <c r="AF655" s="98"/>
      <c r="AG655" s="98"/>
      <c r="AH655" s="98"/>
      <c r="AI655" s="98"/>
      <c r="AJ655" s="98"/>
    </row>
    <row r="656" spans="1:36" ht="12.75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  <c r="AC656" s="98"/>
      <c r="AD656" s="98"/>
      <c r="AE656" s="98"/>
      <c r="AF656" s="98"/>
      <c r="AG656" s="98"/>
      <c r="AH656" s="98"/>
      <c r="AI656" s="98"/>
      <c r="AJ656" s="98"/>
    </row>
    <row r="657" spans="1:36" ht="12.75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  <c r="AC657" s="98"/>
      <c r="AD657" s="98"/>
      <c r="AE657" s="98"/>
      <c r="AF657" s="98"/>
      <c r="AG657" s="98"/>
      <c r="AH657" s="98"/>
      <c r="AI657" s="98"/>
      <c r="AJ657" s="98"/>
    </row>
    <row r="658" spans="1:36" ht="12.75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  <c r="AC658" s="98"/>
      <c r="AD658" s="98"/>
      <c r="AE658" s="98"/>
      <c r="AF658" s="98"/>
      <c r="AG658" s="98"/>
      <c r="AH658" s="98"/>
      <c r="AI658" s="98"/>
      <c r="AJ658" s="98"/>
    </row>
    <row r="659" spans="1:36" ht="12.75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  <c r="AD659" s="98"/>
      <c r="AE659" s="98"/>
      <c r="AF659" s="98"/>
      <c r="AG659" s="98"/>
      <c r="AH659" s="98"/>
      <c r="AI659" s="98"/>
      <c r="AJ659" s="98"/>
    </row>
    <row r="660" spans="1:36" ht="12.75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  <c r="AC660" s="98"/>
      <c r="AD660" s="98"/>
      <c r="AE660" s="98"/>
      <c r="AF660" s="98"/>
      <c r="AG660" s="98"/>
      <c r="AH660" s="98"/>
      <c r="AI660" s="98"/>
      <c r="AJ660" s="98"/>
    </row>
    <row r="661" spans="1:36" ht="12.75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  <c r="AC661" s="98"/>
      <c r="AD661" s="98"/>
      <c r="AE661" s="98"/>
      <c r="AF661" s="98"/>
      <c r="AG661" s="98"/>
      <c r="AH661" s="98"/>
      <c r="AI661" s="98"/>
      <c r="AJ661" s="98"/>
    </row>
    <row r="662" spans="1:36" ht="12.75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  <c r="AC662" s="98"/>
      <c r="AD662" s="98"/>
      <c r="AE662" s="98"/>
      <c r="AF662" s="98"/>
      <c r="AG662" s="98"/>
      <c r="AH662" s="98"/>
      <c r="AI662" s="98"/>
      <c r="AJ662" s="98"/>
    </row>
    <row r="663" spans="1:36" ht="12.75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  <c r="AC663" s="98"/>
      <c r="AD663" s="98"/>
      <c r="AE663" s="98"/>
      <c r="AF663" s="98"/>
      <c r="AG663" s="98"/>
      <c r="AH663" s="98"/>
      <c r="AI663" s="98"/>
      <c r="AJ663" s="98"/>
    </row>
    <row r="664" spans="1:36" ht="12.75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  <c r="AC664" s="98"/>
      <c r="AD664" s="98"/>
      <c r="AE664" s="98"/>
      <c r="AF664" s="98"/>
      <c r="AG664" s="98"/>
      <c r="AH664" s="98"/>
      <c r="AI664" s="98"/>
      <c r="AJ664" s="98"/>
    </row>
    <row r="665" spans="1:36" ht="12.75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  <c r="AC665" s="98"/>
      <c r="AD665" s="98"/>
      <c r="AE665" s="98"/>
      <c r="AF665" s="98"/>
      <c r="AG665" s="98"/>
      <c r="AH665" s="98"/>
      <c r="AI665" s="98"/>
      <c r="AJ665" s="98"/>
    </row>
    <row r="666" spans="1:36" ht="12.75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  <c r="AC666" s="98"/>
      <c r="AD666" s="98"/>
      <c r="AE666" s="98"/>
      <c r="AF666" s="98"/>
      <c r="AG666" s="98"/>
      <c r="AH666" s="98"/>
      <c r="AI666" s="98"/>
      <c r="AJ666" s="98"/>
    </row>
    <row r="667" spans="1:36" ht="12.75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  <c r="AC667" s="98"/>
      <c r="AD667" s="98"/>
      <c r="AE667" s="98"/>
      <c r="AF667" s="98"/>
      <c r="AG667" s="98"/>
      <c r="AH667" s="98"/>
      <c r="AI667" s="98"/>
      <c r="AJ667" s="98"/>
    </row>
    <row r="668" spans="1:36" ht="12.75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  <c r="AC668" s="98"/>
      <c r="AD668" s="98"/>
      <c r="AE668" s="98"/>
      <c r="AF668" s="98"/>
      <c r="AG668" s="98"/>
      <c r="AH668" s="98"/>
      <c r="AI668" s="98"/>
      <c r="AJ668" s="98"/>
    </row>
    <row r="669" spans="1:36" ht="12.75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  <c r="AC669" s="98"/>
      <c r="AD669" s="98"/>
      <c r="AE669" s="98"/>
      <c r="AF669" s="98"/>
      <c r="AG669" s="98"/>
      <c r="AH669" s="98"/>
      <c r="AI669" s="98"/>
      <c r="AJ669" s="98"/>
    </row>
    <row r="670" spans="1:36" ht="12.75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  <c r="AC670" s="98"/>
      <c r="AD670" s="98"/>
      <c r="AE670" s="98"/>
      <c r="AF670" s="98"/>
      <c r="AG670" s="98"/>
      <c r="AH670" s="98"/>
      <c r="AI670" s="98"/>
      <c r="AJ670" s="98"/>
    </row>
    <row r="671" spans="1:36" ht="12.75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  <c r="AC671" s="98"/>
      <c r="AD671" s="98"/>
      <c r="AE671" s="98"/>
      <c r="AF671" s="98"/>
      <c r="AG671" s="98"/>
      <c r="AH671" s="98"/>
      <c r="AI671" s="98"/>
      <c r="AJ671" s="98"/>
    </row>
    <row r="672" spans="1:36" ht="12.75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  <c r="AC672" s="98"/>
      <c r="AD672" s="98"/>
      <c r="AE672" s="98"/>
      <c r="AF672" s="98"/>
      <c r="AG672" s="98"/>
      <c r="AH672" s="98"/>
      <c r="AI672" s="98"/>
      <c r="AJ672" s="98"/>
    </row>
    <row r="673" spans="1:36" ht="12.75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  <c r="AC673" s="98"/>
      <c r="AD673" s="98"/>
      <c r="AE673" s="98"/>
      <c r="AF673" s="98"/>
      <c r="AG673" s="98"/>
      <c r="AH673" s="98"/>
      <c r="AI673" s="98"/>
      <c r="AJ673" s="98"/>
    </row>
    <row r="674" spans="1:36" ht="12.75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  <c r="AC674" s="98"/>
      <c r="AD674" s="98"/>
      <c r="AE674" s="98"/>
      <c r="AF674" s="98"/>
      <c r="AG674" s="98"/>
      <c r="AH674" s="98"/>
      <c r="AI674" s="98"/>
      <c r="AJ674" s="98"/>
    </row>
    <row r="675" spans="1:36" ht="12.75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  <c r="AC675" s="98"/>
      <c r="AD675" s="98"/>
      <c r="AE675" s="98"/>
      <c r="AF675" s="98"/>
      <c r="AG675" s="98"/>
      <c r="AH675" s="98"/>
      <c r="AI675" s="98"/>
      <c r="AJ675" s="98"/>
    </row>
    <row r="676" spans="1:36" ht="12.75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  <c r="AC676" s="98"/>
      <c r="AD676" s="98"/>
      <c r="AE676" s="98"/>
      <c r="AF676" s="98"/>
      <c r="AG676" s="98"/>
      <c r="AH676" s="98"/>
      <c r="AI676" s="98"/>
      <c r="AJ676" s="98"/>
    </row>
    <row r="677" spans="1:36" ht="12.75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  <c r="AC677" s="98"/>
      <c r="AD677" s="98"/>
      <c r="AE677" s="98"/>
      <c r="AF677" s="98"/>
      <c r="AG677" s="98"/>
      <c r="AH677" s="98"/>
      <c r="AI677" s="98"/>
      <c r="AJ677" s="98"/>
    </row>
    <row r="678" spans="1:36" ht="12.75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  <c r="AC678" s="98"/>
      <c r="AD678" s="98"/>
      <c r="AE678" s="98"/>
      <c r="AF678" s="98"/>
      <c r="AG678" s="98"/>
      <c r="AH678" s="98"/>
      <c r="AI678" s="98"/>
      <c r="AJ678" s="98"/>
    </row>
    <row r="679" spans="1:36" ht="12.75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  <c r="AC679" s="98"/>
      <c r="AD679" s="98"/>
      <c r="AE679" s="98"/>
      <c r="AF679" s="98"/>
      <c r="AG679" s="98"/>
      <c r="AH679" s="98"/>
      <c r="AI679" s="98"/>
      <c r="AJ679" s="98"/>
    </row>
    <row r="680" spans="1:36" ht="12.75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  <c r="AC680" s="98"/>
      <c r="AD680" s="98"/>
      <c r="AE680" s="98"/>
      <c r="AF680" s="98"/>
      <c r="AG680" s="98"/>
      <c r="AH680" s="98"/>
      <c r="AI680" s="98"/>
      <c r="AJ680" s="98"/>
    </row>
    <row r="681" spans="1:36" ht="12.75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  <c r="AC681" s="98"/>
      <c r="AD681" s="98"/>
      <c r="AE681" s="98"/>
      <c r="AF681" s="98"/>
      <c r="AG681" s="98"/>
      <c r="AH681" s="98"/>
      <c r="AI681" s="98"/>
      <c r="AJ681" s="98"/>
    </row>
    <row r="682" spans="1:36" ht="12.75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  <c r="AC682" s="98"/>
      <c r="AD682" s="98"/>
      <c r="AE682" s="98"/>
      <c r="AF682" s="98"/>
      <c r="AG682" s="98"/>
      <c r="AH682" s="98"/>
      <c r="AI682" s="98"/>
      <c r="AJ682" s="98"/>
    </row>
    <row r="683" spans="1:36" ht="12.75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  <c r="AC683" s="98"/>
      <c r="AD683" s="98"/>
      <c r="AE683" s="98"/>
      <c r="AF683" s="98"/>
      <c r="AG683" s="98"/>
      <c r="AH683" s="98"/>
      <c r="AI683" s="98"/>
      <c r="AJ683" s="98"/>
    </row>
    <row r="684" spans="1:36" ht="12.75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  <c r="AC684" s="98"/>
      <c r="AD684" s="98"/>
      <c r="AE684" s="98"/>
      <c r="AF684" s="98"/>
      <c r="AG684" s="98"/>
      <c r="AH684" s="98"/>
      <c r="AI684" s="98"/>
      <c r="AJ684" s="98"/>
    </row>
    <row r="685" spans="1:36" ht="12.75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  <c r="AC685" s="98"/>
      <c r="AD685" s="98"/>
      <c r="AE685" s="98"/>
      <c r="AF685" s="98"/>
      <c r="AG685" s="98"/>
      <c r="AH685" s="98"/>
      <c r="AI685" s="98"/>
      <c r="AJ685" s="98"/>
    </row>
    <row r="686" spans="1:36" ht="12.75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  <c r="AC686" s="98"/>
      <c r="AD686" s="98"/>
      <c r="AE686" s="98"/>
      <c r="AF686" s="98"/>
      <c r="AG686" s="98"/>
      <c r="AH686" s="98"/>
      <c r="AI686" s="98"/>
      <c r="AJ686" s="98"/>
    </row>
    <row r="687" spans="1:36" ht="12.75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  <c r="AC687" s="98"/>
      <c r="AD687" s="98"/>
      <c r="AE687" s="98"/>
      <c r="AF687" s="98"/>
      <c r="AG687" s="98"/>
      <c r="AH687" s="98"/>
      <c r="AI687" s="98"/>
      <c r="AJ687" s="98"/>
    </row>
    <row r="688" spans="1:36" ht="12.75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  <c r="AC688" s="98"/>
      <c r="AD688" s="98"/>
      <c r="AE688" s="98"/>
      <c r="AF688" s="98"/>
      <c r="AG688" s="98"/>
      <c r="AH688" s="98"/>
      <c r="AI688" s="98"/>
      <c r="AJ688" s="98"/>
    </row>
    <row r="689" spans="1:36" ht="12.75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  <c r="AC689" s="98"/>
      <c r="AD689" s="98"/>
      <c r="AE689" s="98"/>
      <c r="AF689" s="98"/>
      <c r="AG689" s="98"/>
      <c r="AH689" s="98"/>
      <c r="AI689" s="98"/>
      <c r="AJ689" s="98"/>
    </row>
    <row r="690" spans="1:36" ht="12.75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  <c r="AC690" s="98"/>
      <c r="AD690" s="98"/>
      <c r="AE690" s="98"/>
      <c r="AF690" s="98"/>
      <c r="AG690" s="98"/>
      <c r="AH690" s="98"/>
      <c r="AI690" s="98"/>
      <c r="AJ690" s="98"/>
    </row>
    <row r="691" spans="1:36" ht="12.75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  <c r="AC691" s="98"/>
      <c r="AD691" s="98"/>
      <c r="AE691" s="98"/>
      <c r="AF691" s="98"/>
      <c r="AG691" s="98"/>
      <c r="AH691" s="98"/>
      <c r="AI691" s="98"/>
      <c r="AJ691" s="98"/>
    </row>
    <row r="692" spans="1:36" ht="12.75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  <c r="AC692" s="98"/>
      <c r="AD692" s="98"/>
      <c r="AE692" s="98"/>
      <c r="AF692" s="98"/>
      <c r="AG692" s="98"/>
      <c r="AH692" s="98"/>
      <c r="AI692" s="98"/>
      <c r="AJ692" s="98"/>
    </row>
    <row r="693" spans="1:36" ht="12.75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  <c r="AC693" s="98"/>
      <c r="AD693" s="98"/>
      <c r="AE693" s="98"/>
      <c r="AF693" s="98"/>
      <c r="AG693" s="98"/>
      <c r="AH693" s="98"/>
      <c r="AI693" s="98"/>
      <c r="AJ693" s="98"/>
    </row>
    <row r="694" spans="1:36" ht="12.75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  <c r="AC694" s="98"/>
      <c r="AD694" s="98"/>
      <c r="AE694" s="98"/>
      <c r="AF694" s="98"/>
      <c r="AG694" s="98"/>
      <c r="AH694" s="98"/>
      <c r="AI694" s="98"/>
      <c r="AJ694" s="98"/>
    </row>
    <row r="695" spans="1:36" ht="12.75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  <c r="AC695" s="98"/>
      <c r="AD695" s="98"/>
      <c r="AE695" s="98"/>
      <c r="AF695" s="98"/>
      <c r="AG695" s="98"/>
      <c r="AH695" s="98"/>
      <c r="AI695" s="98"/>
      <c r="AJ695" s="98"/>
    </row>
    <row r="696" spans="1:36" ht="12.75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  <c r="AC696" s="98"/>
      <c r="AD696" s="98"/>
      <c r="AE696" s="98"/>
      <c r="AF696" s="98"/>
      <c r="AG696" s="98"/>
      <c r="AH696" s="98"/>
      <c r="AI696" s="98"/>
      <c r="AJ696" s="98"/>
    </row>
    <row r="697" spans="1:36" ht="12.75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  <c r="AC697" s="98"/>
      <c r="AD697" s="98"/>
      <c r="AE697" s="98"/>
      <c r="AF697" s="98"/>
      <c r="AG697" s="98"/>
      <c r="AH697" s="98"/>
      <c r="AI697" s="98"/>
      <c r="AJ697" s="98"/>
    </row>
    <row r="698" spans="1:36" ht="12.75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  <c r="AC698" s="98"/>
      <c r="AD698" s="98"/>
      <c r="AE698" s="98"/>
      <c r="AF698" s="98"/>
      <c r="AG698" s="98"/>
      <c r="AH698" s="98"/>
      <c r="AI698" s="98"/>
      <c r="AJ698" s="98"/>
    </row>
    <row r="699" spans="1:36" ht="12.75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  <c r="AC699" s="98"/>
      <c r="AD699" s="98"/>
      <c r="AE699" s="98"/>
      <c r="AF699" s="98"/>
      <c r="AG699" s="98"/>
      <c r="AH699" s="98"/>
      <c r="AI699" s="98"/>
      <c r="AJ699" s="98"/>
    </row>
    <row r="700" spans="1:36" ht="12.75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  <c r="AC700" s="98"/>
      <c r="AD700" s="98"/>
      <c r="AE700" s="98"/>
      <c r="AF700" s="98"/>
      <c r="AG700" s="98"/>
      <c r="AH700" s="98"/>
      <c r="AI700" s="98"/>
      <c r="AJ700" s="98"/>
    </row>
    <row r="701" spans="1:36" ht="12.75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</row>
    <row r="702" spans="1:36" ht="12.75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  <c r="AC702" s="98"/>
      <c r="AD702" s="98"/>
      <c r="AE702" s="98"/>
      <c r="AF702" s="98"/>
      <c r="AG702" s="98"/>
      <c r="AH702" s="98"/>
      <c r="AI702" s="98"/>
      <c r="AJ702" s="98"/>
    </row>
    <row r="703" spans="1:36" ht="12.75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  <c r="AC703" s="98"/>
      <c r="AD703" s="98"/>
      <c r="AE703" s="98"/>
      <c r="AF703" s="98"/>
      <c r="AG703" s="98"/>
      <c r="AH703" s="98"/>
      <c r="AI703" s="98"/>
      <c r="AJ703" s="98"/>
    </row>
    <row r="704" spans="1:36" ht="12.75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  <c r="AC704" s="98"/>
      <c r="AD704" s="98"/>
      <c r="AE704" s="98"/>
      <c r="AF704" s="98"/>
      <c r="AG704" s="98"/>
      <c r="AH704" s="98"/>
      <c r="AI704" s="98"/>
      <c r="AJ704" s="98"/>
    </row>
    <row r="705" spans="1:36" ht="12.75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  <c r="AC705" s="98"/>
      <c r="AD705" s="98"/>
      <c r="AE705" s="98"/>
      <c r="AF705" s="98"/>
      <c r="AG705" s="98"/>
      <c r="AH705" s="98"/>
      <c r="AI705" s="98"/>
      <c r="AJ705" s="98"/>
    </row>
    <row r="706" spans="1:36" ht="12.75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  <c r="AC706" s="98"/>
      <c r="AD706" s="98"/>
      <c r="AE706" s="98"/>
      <c r="AF706" s="98"/>
      <c r="AG706" s="98"/>
      <c r="AH706" s="98"/>
      <c r="AI706" s="98"/>
      <c r="AJ706" s="98"/>
    </row>
    <row r="707" spans="1:36" ht="12.75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  <c r="AC707" s="98"/>
      <c r="AD707" s="98"/>
      <c r="AE707" s="98"/>
      <c r="AF707" s="98"/>
      <c r="AG707" s="98"/>
      <c r="AH707" s="98"/>
      <c r="AI707" s="98"/>
      <c r="AJ707" s="98"/>
    </row>
    <row r="708" spans="1:36" ht="12.75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  <c r="AC708" s="98"/>
      <c r="AD708" s="98"/>
      <c r="AE708" s="98"/>
      <c r="AF708" s="98"/>
      <c r="AG708" s="98"/>
      <c r="AH708" s="98"/>
      <c r="AI708" s="98"/>
      <c r="AJ708" s="98"/>
    </row>
    <row r="709" spans="1:36" ht="12.75">
      <c r="A709" s="98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  <c r="AD709" s="98"/>
      <c r="AE709" s="98"/>
      <c r="AF709" s="98"/>
      <c r="AG709" s="98"/>
      <c r="AH709" s="98"/>
      <c r="AI709" s="98"/>
      <c r="AJ709" s="98"/>
    </row>
    <row r="710" spans="1:36" ht="12.75">
      <c r="A710" s="98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  <c r="AC710" s="98"/>
      <c r="AD710" s="98"/>
      <c r="AE710" s="98"/>
      <c r="AF710" s="98"/>
      <c r="AG710" s="98"/>
      <c r="AH710" s="98"/>
      <c r="AI710" s="98"/>
      <c r="AJ710" s="98"/>
    </row>
    <row r="711" spans="1:36" ht="12.75">
      <c r="A711" s="98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  <c r="AC711" s="98"/>
      <c r="AD711" s="98"/>
      <c r="AE711" s="98"/>
      <c r="AF711" s="98"/>
      <c r="AG711" s="98"/>
      <c r="AH711" s="98"/>
      <c r="AI711" s="98"/>
      <c r="AJ711" s="98"/>
    </row>
    <row r="712" spans="1:36" ht="12.75">
      <c r="A712" s="98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  <c r="AC712" s="98"/>
      <c r="AD712" s="98"/>
      <c r="AE712" s="98"/>
      <c r="AF712" s="98"/>
      <c r="AG712" s="98"/>
      <c r="AH712" s="98"/>
      <c r="AI712" s="98"/>
      <c r="AJ712" s="98"/>
    </row>
    <row r="713" spans="1:36" ht="12.75">
      <c r="A713" s="98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  <c r="AC713" s="98"/>
      <c r="AD713" s="98"/>
      <c r="AE713" s="98"/>
      <c r="AF713" s="98"/>
      <c r="AG713" s="98"/>
      <c r="AH713" s="98"/>
      <c r="AI713" s="98"/>
      <c r="AJ713" s="98"/>
    </row>
    <row r="714" spans="1:36" ht="12.75">
      <c r="A714" s="98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  <c r="AC714" s="98"/>
      <c r="AD714" s="98"/>
      <c r="AE714" s="98"/>
      <c r="AF714" s="98"/>
      <c r="AG714" s="98"/>
      <c r="AH714" s="98"/>
      <c r="AI714" s="98"/>
      <c r="AJ714" s="98"/>
    </row>
    <row r="715" spans="1:36" ht="12.75">
      <c r="A715" s="98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  <c r="AC715" s="98"/>
      <c r="AD715" s="98"/>
      <c r="AE715" s="98"/>
      <c r="AF715" s="98"/>
      <c r="AG715" s="98"/>
      <c r="AH715" s="98"/>
      <c r="AI715" s="98"/>
      <c r="AJ715" s="98"/>
    </row>
    <row r="716" spans="1:36" ht="12.75">
      <c r="A716" s="98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8"/>
      <c r="AB716" s="98"/>
      <c r="AC716" s="98"/>
      <c r="AD716" s="98"/>
      <c r="AE716" s="98"/>
      <c r="AF716" s="98"/>
      <c r="AG716" s="98"/>
      <c r="AH716" s="98"/>
      <c r="AI716" s="98"/>
      <c r="AJ716" s="98"/>
    </row>
    <row r="717" spans="1:36" ht="12.75">
      <c r="A717" s="98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  <c r="AC717" s="98"/>
      <c r="AD717" s="98"/>
      <c r="AE717" s="98"/>
      <c r="AF717" s="98"/>
      <c r="AG717" s="98"/>
      <c r="AH717" s="98"/>
      <c r="AI717" s="98"/>
      <c r="AJ717" s="98"/>
    </row>
    <row r="718" spans="1:36" ht="12.75">
      <c r="A718" s="98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  <c r="AC718" s="98"/>
      <c r="AD718" s="98"/>
      <c r="AE718" s="98"/>
      <c r="AF718" s="98"/>
      <c r="AG718" s="98"/>
      <c r="AH718" s="98"/>
      <c r="AI718" s="98"/>
      <c r="AJ718" s="98"/>
    </row>
    <row r="719" spans="1:36" ht="12.75">
      <c r="A719" s="98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  <c r="AC719" s="98"/>
      <c r="AD719" s="98"/>
      <c r="AE719" s="98"/>
      <c r="AF719" s="98"/>
      <c r="AG719" s="98"/>
      <c r="AH719" s="98"/>
      <c r="AI719" s="98"/>
      <c r="AJ719" s="98"/>
    </row>
    <row r="720" spans="1:36" ht="12.75">
      <c r="A720" s="98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8"/>
      <c r="AB720" s="98"/>
      <c r="AC720" s="98"/>
      <c r="AD720" s="98"/>
      <c r="AE720" s="98"/>
      <c r="AF720" s="98"/>
      <c r="AG720" s="98"/>
      <c r="AH720" s="98"/>
      <c r="AI720" s="98"/>
      <c r="AJ720" s="98"/>
    </row>
    <row r="721" spans="1:36" ht="12.75">
      <c r="A721" s="98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  <c r="AA721" s="98"/>
      <c r="AB721" s="98"/>
      <c r="AC721" s="98"/>
      <c r="AD721" s="98"/>
      <c r="AE721" s="98"/>
      <c r="AF721" s="98"/>
      <c r="AG721" s="98"/>
      <c r="AH721" s="98"/>
      <c r="AI721" s="98"/>
      <c r="AJ721" s="98"/>
    </row>
    <row r="722" spans="1:36" ht="12.75">
      <c r="A722" s="98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  <c r="AC722" s="98"/>
      <c r="AD722" s="98"/>
      <c r="AE722" s="98"/>
      <c r="AF722" s="98"/>
      <c r="AG722" s="98"/>
      <c r="AH722" s="98"/>
      <c r="AI722" s="98"/>
      <c r="AJ722" s="98"/>
    </row>
    <row r="723" spans="1:36" ht="12.75">
      <c r="A723" s="98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  <c r="AC723" s="98"/>
      <c r="AD723" s="98"/>
      <c r="AE723" s="98"/>
      <c r="AF723" s="98"/>
      <c r="AG723" s="98"/>
      <c r="AH723" s="98"/>
      <c r="AI723" s="98"/>
      <c r="AJ723" s="98"/>
    </row>
    <row r="724" spans="1:36" ht="12.75">
      <c r="A724" s="98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8"/>
      <c r="AB724" s="98"/>
      <c r="AC724" s="98"/>
      <c r="AD724" s="98"/>
      <c r="AE724" s="98"/>
      <c r="AF724" s="98"/>
      <c r="AG724" s="98"/>
      <c r="AH724" s="98"/>
      <c r="AI724" s="98"/>
      <c r="AJ724" s="98"/>
    </row>
    <row r="725" spans="1:36" ht="12.75">
      <c r="A725" s="98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  <c r="AA725" s="98"/>
      <c r="AB725" s="98"/>
      <c r="AC725" s="98"/>
      <c r="AD725" s="98"/>
      <c r="AE725" s="98"/>
      <c r="AF725" s="98"/>
      <c r="AG725" s="98"/>
      <c r="AH725" s="98"/>
      <c r="AI725" s="98"/>
      <c r="AJ725" s="98"/>
    </row>
    <row r="726" spans="1:36" ht="12.75">
      <c r="A726" s="98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  <c r="AA726" s="98"/>
      <c r="AB726" s="98"/>
      <c r="AC726" s="98"/>
      <c r="AD726" s="98"/>
      <c r="AE726" s="98"/>
      <c r="AF726" s="98"/>
      <c r="AG726" s="98"/>
      <c r="AH726" s="98"/>
      <c r="AI726" s="98"/>
      <c r="AJ726" s="98"/>
    </row>
    <row r="727" spans="1:36" ht="12.75">
      <c r="A727" s="98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  <c r="AC727" s="98"/>
      <c r="AD727" s="98"/>
      <c r="AE727" s="98"/>
      <c r="AF727" s="98"/>
      <c r="AG727" s="98"/>
      <c r="AH727" s="98"/>
      <c r="AI727" s="98"/>
      <c r="AJ727" s="98"/>
    </row>
    <row r="728" spans="1:36" ht="12.75">
      <c r="A728" s="98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8"/>
      <c r="AB728" s="98"/>
      <c r="AC728" s="98"/>
      <c r="AD728" s="98"/>
      <c r="AE728" s="98"/>
      <c r="AF728" s="98"/>
      <c r="AG728" s="98"/>
      <c r="AH728" s="98"/>
      <c r="AI728" s="98"/>
      <c r="AJ728" s="98"/>
    </row>
    <row r="729" spans="1:36" ht="12.75">
      <c r="A729" s="98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  <c r="AA729" s="98"/>
      <c r="AB729" s="98"/>
      <c r="AC729" s="98"/>
      <c r="AD729" s="98"/>
      <c r="AE729" s="98"/>
      <c r="AF729" s="98"/>
      <c r="AG729" s="98"/>
      <c r="AH729" s="98"/>
      <c r="AI729" s="98"/>
      <c r="AJ729" s="98"/>
    </row>
    <row r="730" spans="1:36" ht="12.75">
      <c r="A730" s="98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  <c r="AA730" s="98"/>
      <c r="AB730" s="98"/>
      <c r="AC730" s="98"/>
      <c r="AD730" s="98"/>
      <c r="AE730" s="98"/>
      <c r="AF730" s="98"/>
      <c r="AG730" s="98"/>
      <c r="AH730" s="98"/>
      <c r="AI730" s="98"/>
      <c r="AJ730" s="98"/>
    </row>
    <row r="731" spans="1:36" ht="12.75">
      <c r="A731" s="98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  <c r="AA731" s="98"/>
      <c r="AB731" s="98"/>
      <c r="AC731" s="98"/>
      <c r="AD731" s="98"/>
      <c r="AE731" s="98"/>
      <c r="AF731" s="98"/>
      <c r="AG731" s="98"/>
      <c r="AH731" s="98"/>
      <c r="AI731" s="98"/>
      <c r="AJ731" s="98"/>
    </row>
    <row r="732" spans="1:36" ht="12.75">
      <c r="A732" s="98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  <c r="AA732" s="98"/>
      <c r="AB732" s="98"/>
      <c r="AC732" s="98"/>
      <c r="AD732" s="98"/>
      <c r="AE732" s="98"/>
      <c r="AF732" s="98"/>
      <c r="AG732" s="98"/>
      <c r="AH732" s="98"/>
      <c r="AI732" s="98"/>
      <c r="AJ732" s="98"/>
    </row>
    <row r="733" spans="1:36" ht="12.75">
      <c r="A733" s="98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  <c r="AA733" s="98"/>
      <c r="AB733" s="98"/>
      <c r="AC733" s="98"/>
      <c r="AD733" s="98"/>
      <c r="AE733" s="98"/>
      <c r="AF733" s="98"/>
      <c r="AG733" s="98"/>
      <c r="AH733" s="98"/>
      <c r="AI733" s="98"/>
      <c r="AJ733" s="98"/>
    </row>
    <row r="734" spans="1:36" ht="12.75">
      <c r="A734" s="98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  <c r="AA734" s="98"/>
      <c r="AB734" s="98"/>
      <c r="AC734" s="98"/>
      <c r="AD734" s="98"/>
      <c r="AE734" s="98"/>
      <c r="AF734" s="98"/>
      <c r="AG734" s="98"/>
      <c r="AH734" s="98"/>
      <c r="AI734" s="98"/>
      <c r="AJ734" s="98"/>
    </row>
    <row r="735" spans="1:36" ht="12.75">
      <c r="A735" s="98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  <c r="AA735" s="98"/>
      <c r="AB735" s="98"/>
      <c r="AC735" s="98"/>
      <c r="AD735" s="98"/>
      <c r="AE735" s="98"/>
      <c r="AF735" s="98"/>
      <c r="AG735" s="98"/>
      <c r="AH735" s="98"/>
      <c r="AI735" s="98"/>
      <c r="AJ735" s="98"/>
    </row>
    <row r="736" spans="1:36" ht="12.75">
      <c r="A736" s="98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  <c r="AA736" s="98"/>
      <c r="AB736" s="98"/>
      <c r="AC736" s="98"/>
      <c r="AD736" s="98"/>
      <c r="AE736" s="98"/>
      <c r="AF736" s="98"/>
      <c r="AG736" s="98"/>
      <c r="AH736" s="98"/>
      <c r="AI736" s="98"/>
      <c r="AJ736" s="98"/>
    </row>
    <row r="737" spans="1:36" ht="12.75">
      <c r="A737" s="98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  <c r="AA737" s="98"/>
      <c r="AB737" s="98"/>
      <c r="AC737" s="98"/>
      <c r="AD737" s="98"/>
      <c r="AE737" s="98"/>
      <c r="AF737" s="98"/>
      <c r="AG737" s="98"/>
      <c r="AH737" s="98"/>
      <c r="AI737" s="98"/>
      <c r="AJ737" s="98"/>
    </row>
    <row r="738" spans="1:36" ht="12.75">
      <c r="A738" s="98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  <c r="AA738" s="98"/>
      <c r="AB738" s="98"/>
      <c r="AC738" s="98"/>
      <c r="AD738" s="98"/>
      <c r="AE738" s="98"/>
      <c r="AF738" s="98"/>
      <c r="AG738" s="98"/>
      <c r="AH738" s="98"/>
      <c r="AI738" s="98"/>
      <c r="AJ738" s="98"/>
    </row>
    <row r="739" spans="1:36" ht="12.75">
      <c r="A739" s="98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  <c r="AA739" s="98"/>
      <c r="AB739" s="98"/>
      <c r="AC739" s="98"/>
      <c r="AD739" s="98"/>
      <c r="AE739" s="98"/>
      <c r="AF739" s="98"/>
      <c r="AG739" s="98"/>
      <c r="AH739" s="98"/>
      <c r="AI739" s="98"/>
      <c r="AJ739" s="98"/>
    </row>
    <row r="740" spans="1:36" ht="12.75">
      <c r="A740" s="98"/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  <c r="AA740" s="98"/>
      <c r="AB740" s="98"/>
      <c r="AC740" s="98"/>
      <c r="AD740" s="98"/>
      <c r="AE740" s="98"/>
      <c r="AF740" s="98"/>
      <c r="AG740" s="98"/>
      <c r="AH740" s="98"/>
      <c r="AI740" s="98"/>
      <c r="AJ740" s="98"/>
    </row>
    <row r="741" spans="1:36" ht="12.75">
      <c r="A741" s="98"/>
      <c r="B741" s="98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  <c r="AA741" s="98"/>
      <c r="AB741" s="98"/>
      <c r="AC741" s="98"/>
      <c r="AD741" s="98"/>
      <c r="AE741" s="98"/>
      <c r="AF741" s="98"/>
      <c r="AG741" s="98"/>
      <c r="AH741" s="98"/>
      <c r="AI741" s="98"/>
      <c r="AJ741" s="98"/>
    </row>
    <row r="742" spans="1:36" ht="12.75">
      <c r="A742" s="98"/>
      <c r="B742" s="98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  <c r="AA742" s="98"/>
      <c r="AB742" s="98"/>
      <c r="AC742" s="98"/>
      <c r="AD742" s="98"/>
      <c r="AE742" s="98"/>
      <c r="AF742" s="98"/>
      <c r="AG742" s="98"/>
      <c r="AH742" s="98"/>
      <c r="AI742" s="98"/>
      <c r="AJ742" s="98"/>
    </row>
    <row r="743" spans="1:36" ht="12.75">
      <c r="A743" s="98"/>
      <c r="B743" s="98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  <c r="AA743" s="98"/>
      <c r="AB743" s="98"/>
      <c r="AC743" s="98"/>
      <c r="AD743" s="98"/>
      <c r="AE743" s="98"/>
      <c r="AF743" s="98"/>
      <c r="AG743" s="98"/>
      <c r="AH743" s="98"/>
      <c r="AI743" s="98"/>
      <c r="AJ743" s="98"/>
    </row>
    <row r="744" spans="1:36" ht="12.75">
      <c r="A744" s="98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  <c r="AA744" s="98"/>
      <c r="AB744" s="98"/>
      <c r="AC744" s="98"/>
      <c r="AD744" s="98"/>
      <c r="AE744" s="98"/>
      <c r="AF744" s="98"/>
      <c r="AG744" s="98"/>
      <c r="AH744" s="98"/>
      <c r="AI744" s="98"/>
      <c r="AJ744" s="98"/>
    </row>
    <row r="745" spans="1:36" ht="12.75">
      <c r="A745" s="98"/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  <c r="AA745" s="98"/>
      <c r="AB745" s="98"/>
      <c r="AC745" s="98"/>
      <c r="AD745" s="98"/>
      <c r="AE745" s="98"/>
      <c r="AF745" s="98"/>
      <c r="AG745" s="98"/>
      <c r="AH745" s="98"/>
      <c r="AI745" s="98"/>
      <c r="AJ745" s="98"/>
    </row>
    <row r="746" spans="1:36" ht="12.75">
      <c r="A746" s="98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  <c r="AA746" s="98"/>
      <c r="AB746" s="98"/>
      <c r="AC746" s="98"/>
      <c r="AD746" s="98"/>
      <c r="AE746" s="98"/>
      <c r="AF746" s="98"/>
      <c r="AG746" s="98"/>
      <c r="AH746" s="98"/>
      <c r="AI746" s="98"/>
      <c r="AJ746" s="98"/>
    </row>
    <row r="747" spans="1:36" ht="12.75">
      <c r="A747" s="98"/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  <c r="AA747" s="98"/>
      <c r="AB747" s="98"/>
      <c r="AC747" s="98"/>
      <c r="AD747" s="98"/>
      <c r="AE747" s="98"/>
      <c r="AF747" s="98"/>
      <c r="AG747" s="98"/>
      <c r="AH747" s="98"/>
      <c r="AI747" s="98"/>
      <c r="AJ747" s="98"/>
    </row>
    <row r="748" spans="1:36" ht="12.75">
      <c r="A748" s="98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  <c r="AA748" s="98"/>
      <c r="AB748" s="98"/>
      <c r="AC748" s="98"/>
      <c r="AD748" s="98"/>
      <c r="AE748" s="98"/>
      <c r="AF748" s="98"/>
      <c r="AG748" s="98"/>
      <c r="AH748" s="98"/>
      <c r="AI748" s="98"/>
      <c r="AJ748" s="98"/>
    </row>
    <row r="749" spans="1:36" ht="12.75">
      <c r="A749" s="98"/>
      <c r="B749" s="98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  <c r="AA749" s="98"/>
      <c r="AB749" s="98"/>
      <c r="AC749" s="98"/>
      <c r="AD749" s="98"/>
      <c r="AE749" s="98"/>
      <c r="AF749" s="98"/>
      <c r="AG749" s="98"/>
      <c r="AH749" s="98"/>
      <c r="AI749" s="98"/>
      <c r="AJ749" s="98"/>
    </row>
    <row r="750" spans="1:36" ht="12.75">
      <c r="A750" s="98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  <c r="AA750" s="98"/>
      <c r="AB750" s="98"/>
      <c r="AC750" s="98"/>
      <c r="AD750" s="98"/>
      <c r="AE750" s="98"/>
      <c r="AF750" s="98"/>
      <c r="AG750" s="98"/>
      <c r="AH750" s="98"/>
      <c r="AI750" s="98"/>
      <c r="AJ750" s="98"/>
    </row>
    <row r="751" spans="1:36" ht="12.75">
      <c r="A751" s="98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  <c r="AA751" s="98"/>
      <c r="AB751" s="98"/>
      <c r="AC751" s="98"/>
      <c r="AD751" s="98"/>
      <c r="AE751" s="98"/>
      <c r="AF751" s="98"/>
      <c r="AG751" s="98"/>
      <c r="AH751" s="98"/>
      <c r="AI751" s="98"/>
      <c r="AJ751" s="98"/>
    </row>
    <row r="752" spans="1:36" ht="12.75">
      <c r="A752" s="98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  <c r="AA752" s="98"/>
      <c r="AB752" s="98"/>
      <c r="AC752" s="98"/>
      <c r="AD752" s="98"/>
      <c r="AE752" s="98"/>
      <c r="AF752" s="98"/>
      <c r="AG752" s="98"/>
      <c r="AH752" s="98"/>
      <c r="AI752" s="98"/>
      <c r="AJ752" s="98"/>
    </row>
    <row r="753" spans="1:36" ht="12.75">
      <c r="A753" s="98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  <c r="AA753" s="98"/>
      <c r="AB753" s="98"/>
      <c r="AC753" s="98"/>
      <c r="AD753" s="98"/>
      <c r="AE753" s="98"/>
      <c r="AF753" s="98"/>
      <c r="AG753" s="98"/>
      <c r="AH753" s="98"/>
      <c r="AI753" s="98"/>
      <c r="AJ753" s="98"/>
    </row>
    <row r="754" spans="1:36" ht="12.75">
      <c r="A754" s="98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  <c r="AA754" s="98"/>
      <c r="AB754" s="98"/>
      <c r="AC754" s="98"/>
      <c r="AD754" s="98"/>
      <c r="AE754" s="98"/>
      <c r="AF754" s="98"/>
      <c r="AG754" s="98"/>
      <c r="AH754" s="98"/>
      <c r="AI754" s="98"/>
      <c r="AJ754" s="98"/>
    </row>
    <row r="755" spans="1:36" ht="12.75">
      <c r="A755" s="98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  <c r="AA755" s="98"/>
      <c r="AB755" s="98"/>
      <c r="AC755" s="98"/>
      <c r="AD755" s="98"/>
      <c r="AE755" s="98"/>
      <c r="AF755" s="98"/>
      <c r="AG755" s="98"/>
      <c r="AH755" s="98"/>
      <c r="AI755" s="98"/>
      <c r="AJ755" s="98"/>
    </row>
    <row r="756" spans="1:36" ht="12.75">
      <c r="A756" s="98"/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  <c r="AA756" s="98"/>
      <c r="AB756" s="98"/>
      <c r="AC756" s="98"/>
      <c r="AD756" s="98"/>
      <c r="AE756" s="98"/>
      <c r="AF756" s="98"/>
      <c r="AG756" s="98"/>
      <c r="AH756" s="98"/>
      <c r="AI756" s="98"/>
      <c r="AJ756" s="98"/>
    </row>
    <row r="757" spans="1:36" ht="12.75">
      <c r="A757" s="98"/>
      <c r="B757" s="98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  <c r="AA757" s="98"/>
      <c r="AB757" s="98"/>
      <c r="AC757" s="98"/>
      <c r="AD757" s="98"/>
      <c r="AE757" s="98"/>
      <c r="AF757" s="98"/>
      <c r="AG757" s="98"/>
      <c r="AH757" s="98"/>
      <c r="AI757" s="98"/>
      <c r="AJ757" s="98"/>
    </row>
    <row r="758" spans="1:36" ht="12.75">
      <c r="A758" s="98"/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  <c r="AA758" s="98"/>
      <c r="AB758" s="98"/>
      <c r="AC758" s="98"/>
      <c r="AD758" s="98"/>
      <c r="AE758" s="98"/>
      <c r="AF758" s="98"/>
      <c r="AG758" s="98"/>
      <c r="AH758" s="98"/>
      <c r="AI758" s="98"/>
      <c r="AJ758" s="98"/>
    </row>
    <row r="759" spans="1:36" ht="12.75">
      <c r="A759" s="98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  <c r="AA759" s="98"/>
      <c r="AB759" s="98"/>
      <c r="AC759" s="98"/>
      <c r="AD759" s="98"/>
      <c r="AE759" s="98"/>
      <c r="AF759" s="98"/>
      <c r="AG759" s="98"/>
      <c r="AH759" s="98"/>
      <c r="AI759" s="98"/>
      <c r="AJ759" s="98"/>
    </row>
    <row r="760" spans="1:36" ht="12.75">
      <c r="A760" s="98"/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  <c r="AA760" s="98"/>
      <c r="AB760" s="98"/>
      <c r="AC760" s="98"/>
      <c r="AD760" s="98"/>
      <c r="AE760" s="98"/>
      <c r="AF760" s="98"/>
      <c r="AG760" s="98"/>
      <c r="AH760" s="98"/>
      <c r="AI760" s="98"/>
      <c r="AJ760" s="98"/>
    </row>
    <row r="761" spans="1:36" ht="12.75">
      <c r="A761" s="98"/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  <c r="AA761" s="98"/>
      <c r="AB761" s="98"/>
      <c r="AC761" s="98"/>
      <c r="AD761" s="98"/>
      <c r="AE761" s="98"/>
      <c r="AF761" s="98"/>
      <c r="AG761" s="98"/>
      <c r="AH761" s="98"/>
      <c r="AI761" s="98"/>
      <c r="AJ761" s="98"/>
    </row>
    <row r="762" spans="1:36" ht="12.75">
      <c r="A762" s="98"/>
      <c r="B762" s="98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  <c r="AA762" s="98"/>
      <c r="AB762" s="98"/>
      <c r="AC762" s="98"/>
      <c r="AD762" s="98"/>
      <c r="AE762" s="98"/>
      <c r="AF762" s="98"/>
      <c r="AG762" s="98"/>
      <c r="AH762" s="98"/>
      <c r="AI762" s="98"/>
      <c r="AJ762" s="98"/>
    </row>
    <row r="763" spans="1:36" ht="12.75">
      <c r="A763" s="98"/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  <c r="AA763" s="98"/>
      <c r="AB763" s="98"/>
      <c r="AC763" s="98"/>
      <c r="AD763" s="98"/>
      <c r="AE763" s="98"/>
      <c r="AF763" s="98"/>
      <c r="AG763" s="98"/>
      <c r="AH763" s="98"/>
      <c r="AI763" s="98"/>
      <c r="AJ763" s="98"/>
    </row>
    <row r="764" spans="1:36" ht="12.75">
      <c r="A764" s="98"/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  <c r="AA764" s="98"/>
      <c r="AB764" s="98"/>
      <c r="AC764" s="98"/>
      <c r="AD764" s="98"/>
      <c r="AE764" s="98"/>
      <c r="AF764" s="98"/>
      <c r="AG764" s="98"/>
      <c r="AH764" s="98"/>
      <c r="AI764" s="98"/>
      <c r="AJ764" s="98"/>
    </row>
    <row r="765" spans="1:36" ht="12.75">
      <c r="A765" s="98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  <c r="AA765" s="98"/>
      <c r="AB765" s="98"/>
      <c r="AC765" s="98"/>
      <c r="AD765" s="98"/>
      <c r="AE765" s="98"/>
      <c r="AF765" s="98"/>
      <c r="AG765" s="98"/>
      <c r="AH765" s="98"/>
      <c r="AI765" s="98"/>
      <c r="AJ765" s="98"/>
    </row>
    <row r="766" spans="1:36" ht="12.75">
      <c r="A766" s="98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  <c r="AA766" s="98"/>
      <c r="AB766" s="98"/>
      <c r="AC766" s="98"/>
      <c r="AD766" s="98"/>
      <c r="AE766" s="98"/>
      <c r="AF766" s="98"/>
      <c r="AG766" s="98"/>
      <c r="AH766" s="98"/>
      <c r="AI766" s="98"/>
      <c r="AJ766" s="98"/>
    </row>
    <row r="767" spans="1:36" ht="12.75">
      <c r="A767" s="98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  <c r="AA767" s="98"/>
      <c r="AB767" s="98"/>
      <c r="AC767" s="98"/>
      <c r="AD767" s="98"/>
      <c r="AE767" s="98"/>
      <c r="AF767" s="98"/>
      <c r="AG767" s="98"/>
      <c r="AH767" s="98"/>
      <c r="AI767" s="98"/>
      <c r="AJ767" s="98"/>
    </row>
    <row r="768" spans="1:36" ht="12.75">
      <c r="A768" s="98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  <c r="AA768" s="98"/>
      <c r="AB768" s="98"/>
      <c r="AC768" s="98"/>
      <c r="AD768" s="98"/>
      <c r="AE768" s="98"/>
      <c r="AF768" s="98"/>
      <c r="AG768" s="98"/>
      <c r="AH768" s="98"/>
      <c r="AI768" s="98"/>
      <c r="AJ768" s="98"/>
    </row>
    <row r="769" spans="1:36" ht="12.75">
      <c r="A769" s="98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  <c r="AA769" s="98"/>
      <c r="AB769" s="98"/>
      <c r="AC769" s="98"/>
      <c r="AD769" s="98"/>
      <c r="AE769" s="98"/>
      <c r="AF769" s="98"/>
      <c r="AG769" s="98"/>
      <c r="AH769" s="98"/>
      <c r="AI769" s="98"/>
      <c r="AJ769" s="98"/>
    </row>
    <row r="770" spans="1:36" ht="12.75">
      <c r="A770" s="98"/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  <c r="AA770" s="98"/>
      <c r="AB770" s="98"/>
      <c r="AC770" s="98"/>
      <c r="AD770" s="98"/>
      <c r="AE770" s="98"/>
      <c r="AF770" s="98"/>
      <c r="AG770" s="98"/>
      <c r="AH770" s="98"/>
      <c r="AI770" s="98"/>
      <c r="AJ770" s="98"/>
    </row>
    <row r="771" spans="1:36" ht="12.75">
      <c r="A771" s="98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  <c r="AA771" s="98"/>
      <c r="AB771" s="98"/>
      <c r="AC771" s="98"/>
      <c r="AD771" s="98"/>
      <c r="AE771" s="98"/>
      <c r="AF771" s="98"/>
      <c r="AG771" s="98"/>
      <c r="AH771" s="98"/>
      <c r="AI771" s="98"/>
      <c r="AJ771" s="98"/>
    </row>
    <row r="772" spans="1:36" ht="12.75">
      <c r="A772" s="98"/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  <c r="AA772" s="98"/>
      <c r="AB772" s="98"/>
      <c r="AC772" s="98"/>
      <c r="AD772" s="98"/>
      <c r="AE772" s="98"/>
      <c r="AF772" s="98"/>
      <c r="AG772" s="98"/>
      <c r="AH772" s="98"/>
      <c r="AI772" s="98"/>
      <c r="AJ772" s="98"/>
    </row>
    <row r="773" spans="1:36" ht="12.75">
      <c r="A773" s="98"/>
      <c r="B773" s="98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  <c r="AA773" s="98"/>
      <c r="AB773" s="98"/>
      <c r="AC773" s="98"/>
      <c r="AD773" s="98"/>
      <c r="AE773" s="98"/>
      <c r="AF773" s="98"/>
      <c r="AG773" s="98"/>
      <c r="AH773" s="98"/>
      <c r="AI773" s="98"/>
      <c r="AJ773" s="98"/>
    </row>
    <row r="774" spans="1:36" ht="12.75">
      <c r="A774" s="98"/>
      <c r="B774" s="98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  <c r="AA774" s="98"/>
      <c r="AB774" s="98"/>
      <c r="AC774" s="98"/>
      <c r="AD774" s="98"/>
      <c r="AE774" s="98"/>
      <c r="AF774" s="98"/>
      <c r="AG774" s="98"/>
      <c r="AH774" s="98"/>
      <c r="AI774" s="98"/>
      <c r="AJ774" s="98"/>
    </row>
    <row r="775" spans="1:36" ht="12.75">
      <c r="A775" s="98"/>
      <c r="B775" s="98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  <c r="AA775" s="98"/>
      <c r="AB775" s="98"/>
      <c r="AC775" s="98"/>
      <c r="AD775" s="98"/>
      <c r="AE775" s="98"/>
      <c r="AF775" s="98"/>
      <c r="AG775" s="98"/>
      <c r="AH775" s="98"/>
      <c r="AI775" s="98"/>
      <c r="AJ775" s="98"/>
    </row>
    <row r="776" spans="1:36" ht="12.75">
      <c r="A776" s="98"/>
      <c r="B776" s="98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  <c r="AA776" s="98"/>
      <c r="AB776" s="98"/>
      <c r="AC776" s="98"/>
      <c r="AD776" s="98"/>
      <c r="AE776" s="98"/>
      <c r="AF776" s="98"/>
      <c r="AG776" s="98"/>
      <c r="AH776" s="98"/>
      <c r="AI776" s="98"/>
      <c r="AJ776" s="98"/>
    </row>
    <row r="777" spans="1:36" ht="12.75">
      <c r="A777" s="98"/>
      <c r="B777" s="98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  <c r="AA777" s="98"/>
      <c r="AB777" s="98"/>
      <c r="AC777" s="98"/>
      <c r="AD777" s="98"/>
      <c r="AE777" s="98"/>
      <c r="AF777" s="98"/>
      <c r="AG777" s="98"/>
      <c r="AH777" s="98"/>
      <c r="AI777" s="98"/>
      <c r="AJ777" s="98"/>
    </row>
    <row r="778" spans="1:36" ht="12.75">
      <c r="A778" s="98"/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  <c r="AA778" s="98"/>
      <c r="AB778" s="98"/>
      <c r="AC778" s="98"/>
      <c r="AD778" s="98"/>
      <c r="AE778" s="98"/>
      <c r="AF778" s="98"/>
      <c r="AG778" s="98"/>
      <c r="AH778" s="98"/>
      <c r="AI778" s="98"/>
      <c r="AJ778" s="98"/>
    </row>
    <row r="779" spans="1:36" ht="12.75">
      <c r="A779" s="98"/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  <c r="AA779" s="98"/>
      <c r="AB779" s="98"/>
      <c r="AC779" s="98"/>
      <c r="AD779" s="98"/>
      <c r="AE779" s="98"/>
      <c r="AF779" s="98"/>
      <c r="AG779" s="98"/>
      <c r="AH779" s="98"/>
      <c r="AI779" s="98"/>
      <c r="AJ779" s="98"/>
    </row>
    <row r="780" spans="1:36" ht="12.75">
      <c r="A780" s="98"/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  <c r="AA780" s="98"/>
      <c r="AB780" s="98"/>
      <c r="AC780" s="98"/>
      <c r="AD780" s="98"/>
      <c r="AE780" s="98"/>
      <c r="AF780" s="98"/>
      <c r="AG780" s="98"/>
      <c r="AH780" s="98"/>
      <c r="AI780" s="98"/>
      <c r="AJ780" s="98"/>
    </row>
    <row r="781" spans="1:36" ht="12.75">
      <c r="A781" s="98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  <c r="AA781" s="98"/>
      <c r="AB781" s="98"/>
      <c r="AC781" s="98"/>
      <c r="AD781" s="98"/>
      <c r="AE781" s="98"/>
      <c r="AF781" s="98"/>
      <c r="AG781" s="98"/>
      <c r="AH781" s="98"/>
      <c r="AI781" s="98"/>
      <c r="AJ781" s="98"/>
    </row>
    <row r="782" spans="1:36" ht="12.75">
      <c r="A782" s="98"/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  <c r="AA782" s="98"/>
      <c r="AB782" s="98"/>
      <c r="AC782" s="98"/>
      <c r="AD782" s="98"/>
      <c r="AE782" s="98"/>
      <c r="AF782" s="98"/>
      <c r="AG782" s="98"/>
      <c r="AH782" s="98"/>
      <c r="AI782" s="98"/>
      <c r="AJ782" s="98"/>
    </row>
    <row r="783" spans="1:36" ht="12.75">
      <c r="A783" s="98"/>
      <c r="B783" s="98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  <c r="AA783" s="98"/>
      <c r="AB783" s="98"/>
      <c r="AC783" s="98"/>
      <c r="AD783" s="98"/>
      <c r="AE783" s="98"/>
      <c r="AF783" s="98"/>
      <c r="AG783" s="98"/>
      <c r="AH783" s="98"/>
      <c r="AI783" s="98"/>
      <c r="AJ783" s="98"/>
    </row>
    <row r="784" spans="1:36" ht="12.75">
      <c r="A784" s="98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  <c r="AA784" s="98"/>
      <c r="AB784" s="98"/>
      <c r="AC784" s="98"/>
      <c r="AD784" s="98"/>
      <c r="AE784" s="98"/>
      <c r="AF784" s="98"/>
      <c r="AG784" s="98"/>
      <c r="AH784" s="98"/>
      <c r="AI784" s="98"/>
      <c r="AJ784" s="98"/>
    </row>
    <row r="785" spans="1:36" ht="12.75">
      <c r="A785" s="98"/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  <c r="AA785" s="98"/>
      <c r="AB785" s="98"/>
      <c r="AC785" s="98"/>
      <c r="AD785" s="98"/>
      <c r="AE785" s="98"/>
      <c r="AF785" s="98"/>
      <c r="AG785" s="98"/>
      <c r="AH785" s="98"/>
      <c r="AI785" s="98"/>
      <c r="AJ785" s="98"/>
    </row>
    <row r="786" spans="1:36" ht="12.75">
      <c r="A786" s="98"/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  <c r="AA786" s="98"/>
      <c r="AB786" s="98"/>
      <c r="AC786" s="98"/>
      <c r="AD786" s="98"/>
      <c r="AE786" s="98"/>
      <c r="AF786" s="98"/>
      <c r="AG786" s="98"/>
      <c r="AH786" s="98"/>
      <c r="AI786" s="98"/>
      <c r="AJ786" s="98"/>
    </row>
    <row r="787" spans="1:36" ht="12.75">
      <c r="A787" s="98"/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  <c r="AA787" s="98"/>
      <c r="AB787" s="98"/>
      <c r="AC787" s="98"/>
      <c r="AD787" s="98"/>
      <c r="AE787" s="98"/>
      <c r="AF787" s="98"/>
      <c r="AG787" s="98"/>
      <c r="AH787" s="98"/>
      <c r="AI787" s="98"/>
      <c r="AJ787" s="98"/>
    </row>
    <row r="788" spans="1:36" ht="12.75">
      <c r="A788" s="98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  <c r="AA788" s="98"/>
      <c r="AB788" s="98"/>
      <c r="AC788" s="98"/>
      <c r="AD788" s="98"/>
      <c r="AE788" s="98"/>
      <c r="AF788" s="98"/>
      <c r="AG788" s="98"/>
      <c r="AH788" s="98"/>
      <c r="AI788" s="98"/>
      <c r="AJ788" s="98"/>
    </row>
    <row r="789" spans="1:36" ht="12.75">
      <c r="A789" s="98"/>
      <c r="B789" s="98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  <c r="AA789" s="98"/>
      <c r="AB789" s="98"/>
      <c r="AC789" s="98"/>
      <c r="AD789" s="98"/>
      <c r="AE789" s="98"/>
      <c r="AF789" s="98"/>
      <c r="AG789" s="98"/>
      <c r="AH789" s="98"/>
      <c r="AI789" s="98"/>
      <c r="AJ789" s="98"/>
    </row>
    <row r="790" spans="1:36" ht="12.75">
      <c r="A790" s="98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  <c r="AA790" s="98"/>
      <c r="AB790" s="98"/>
      <c r="AC790" s="98"/>
      <c r="AD790" s="98"/>
      <c r="AE790" s="98"/>
      <c r="AF790" s="98"/>
      <c r="AG790" s="98"/>
      <c r="AH790" s="98"/>
      <c r="AI790" s="98"/>
      <c r="AJ790" s="98"/>
    </row>
    <row r="791" spans="1:36" ht="12.75">
      <c r="A791" s="98"/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  <c r="AA791" s="98"/>
      <c r="AB791" s="98"/>
      <c r="AC791" s="98"/>
      <c r="AD791" s="98"/>
      <c r="AE791" s="98"/>
      <c r="AF791" s="98"/>
      <c r="AG791" s="98"/>
      <c r="AH791" s="98"/>
      <c r="AI791" s="98"/>
      <c r="AJ791" s="98"/>
    </row>
    <row r="792" spans="1:36" ht="12.75">
      <c r="A792" s="98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  <c r="AA792" s="98"/>
      <c r="AB792" s="98"/>
      <c r="AC792" s="98"/>
      <c r="AD792" s="98"/>
      <c r="AE792" s="98"/>
      <c r="AF792" s="98"/>
      <c r="AG792" s="98"/>
      <c r="AH792" s="98"/>
      <c r="AI792" s="98"/>
      <c r="AJ792" s="98"/>
    </row>
    <row r="793" spans="1:36" ht="12.75">
      <c r="A793" s="98"/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  <c r="AA793" s="98"/>
      <c r="AB793" s="98"/>
      <c r="AC793" s="98"/>
      <c r="AD793" s="98"/>
      <c r="AE793" s="98"/>
      <c r="AF793" s="98"/>
      <c r="AG793" s="98"/>
      <c r="AH793" s="98"/>
      <c r="AI793" s="98"/>
      <c r="AJ793" s="98"/>
    </row>
    <row r="794" spans="1:36" ht="12.75">
      <c r="A794" s="98"/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  <c r="AA794" s="98"/>
      <c r="AB794" s="98"/>
      <c r="AC794" s="98"/>
      <c r="AD794" s="98"/>
      <c r="AE794" s="98"/>
      <c r="AF794" s="98"/>
      <c r="AG794" s="98"/>
      <c r="AH794" s="98"/>
      <c r="AI794" s="98"/>
      <c r="AJ794" s="98"/>
    </row>
    <row r="795" spans="1:36" ht="12.75">
      <c r="A795" s="98"/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  <c r="AA795" s="98"/>
      <c r="AB795" s="98"/>
      <c r="AC795" s="98"/>
      <c r="AD795" s="98"/>
      <c r="AE795" s="98"/>
      <c r="AF795" s="98"/>
      <c r="AG795" s="98"/>
      <c r="AH795" s="98"/>
      <c r="AI795" s="98"/>
      <c r="AJ795" s="98"/>
    </row>
    <row r="796" spans="1:36" ht="12.75">
      <c r="A796" s="98"/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  <c r="AA796" s="98"/>
      <c r="AB796" s="98"/>
      <c r="AC796" s="98"/>
      <c r="AD796" s="98"/>
      <c r="AE796" s="98"/>
      <c r="AF796" s="98"/>
      <c r="AG796" s="98"/>
      <c r="AH796" s="98"/>
      <c r="AI796" s="98"/>
      <c r="AJ796" s="98"/>
    </row>
    <row r="797" spans="1:36" ht="12.75">
      <c r="A797" s="98"/>
      <c r="B797" s="98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  <c r="AA797" s="98"/>
      <c r="AB797" s="98"/>
      <c r="AC797" s="98"/>
      <c r="AD797" s="98"/>
      <c r="AE797" s="98"/>
      <c r="AF797" s="98"/>
      <c r="AG797" s="98"/>
      <c r="AH797" s="98"/>
      <c r="AI797" s="98"/>
      <c r="AJ797" s="98"/>
    </row>
    <row r="798" spans="1:36" ht="12.75">
      <c r="A798" s="98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  <c r="AA798" s="98"/>
      <c r="AB798" s="98"/>
      <c r="AC798" s="98"/>
      <c r="AD798" s="98"/>
      <c r="AE798" s="98"/>
      <c r="AF798" s="98"/>
      <c r="AG798" s="98"/>
      <c r="AH798" s="98"/>
      <c r="AI798" s="98"/>
      <c r="AJ798" s="98"/>
    </row>
    <row r="799" spans="1:36" ht="12.75">
      <c r="A799" s="98"/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  <c r="AA799" s="98"/>
      <c r="AB799" s="98"/>
      <c r="AC799" s="98"/>
      <c r="AD799" s="98"/>
      <c r="AE799" s="98"/>
      <c r="AF799" s="98"/>
      <c r="AG799" s="98"/>
      <c r="AH799" s="98"/>
      <c r="AI799" s="98"/>
      <c r="AJ799" s="98"/>
    </row>
    <row r="800" spans="1:36" ht="12.75">
      <c r="A800" s="98"/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  <c r="AA800" s="98"/>
      <c r="AB800" s="98"/>
      <c r="AC800" s="98"/>
      <c r="AD800" s="98"/>
      <c r="AE800" s="98"/>
      <c r="AF800" s="98"/>
      <c r="AG800" s="98"/>
      <c r="AH800" s="98"/>
      <c r="AI800" s="98"/>
      <c r="AJ800" s="98"/>
    </row>
    <row r="801" spans="1:36" ht="12.75">
      <c r="A801" s="98"/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  <c r="AA801" s="98"/>
      <c r="AB801" s="98"/>
      <c r="AC801" s="98"/>
      <c r="AD801" s="98"/>
      <c r="AE801" s="98"/>
      <c r="AF801" s="98"/>
      <c r="AG801" s="98"/>
      <c r="AH801" s="98"/>
      <c r="AI801" s="98"/>
      <c r="AJ801" s="98"/>
    </row>
    <row r="802" spans="1:36" ht="12.75">
      <c r="A802" s="98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  <c r="AA802" s="98"/>
      <c r="AB802" s="98"/>
      <c r="AC802" s="98"/>
      <c r="AD802" s="98"/>
      <c r="AE802" s="98"/>
      <c r="AF802" s="98"/>
      <c r="AG802" s="98"/>
      <c r="AH802" s="98"/>
      <c r="AI802" s="98"/>
      <c r="AJ802" s="98"/>
    </row>
    <row r="803" spans="1:36" ht="12.75">
      <c r="A803" s="98"/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  <c r="AA803" s="98"/>
      <c r="AB803" s="98"/>
      <c r="AC803" s="98"/>
      <c r="AD803" s="98"/>
      <c r="AE803" s="98"/>
      <c r="AF803" s="98"/>
      <c r="AG803" s="98"/>
      <c r="AH803" s="98"/>
      <c r="AI803" s="98"/>
      <c r="AJ803" s="98"/>
    </row>
    <row r="804" spans="1:36" ht="12.75">
      <c r="A804" s="98"/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  <c r="AA804" s="98"/>
      <c r="AB804" s="98"/>
      <c r="AC804" s="98"/>
      <c r="AD804" s="98"/>
      <c r="AE804" s="98"/>
      <c r="AF804" s="98"/>
      <c r="AG804" s="98"/>
      <c r="AH804" s="98"/>
      <c r="AI804" s="98"/>
      <c r="AJ804" s="98"/>
    </row>
    <row r="805" spans="1:36" ht="12.75">
      <c r="A805" s="98"/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  <c r="AA805" s="98"/>
      <c r="AB805" s="98"/>
      <c r="AC805" s="98"/>
      <c r="AD805" s="98"/>
      <c r="AE805" s="98"/>
      <c r="AF805" s="98"/>
      <c r="AG805" s="98"/>
      <c r="AH805" s="98"/>
      <c r="AI805" s="98"/>
      <c r="AJ805" s="98"/>
    </row>
    <row r="806" spans="1:36" ht="12.75">
      <c r="A806" s="98"/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  <c r="AA806" s="98"/>
      <c r="AB806" s="98"/>
      <c r="AC806" s="98"/>
      <c r="AD806" s="98"/>
      <c r="AE806" s="98"/>
      <c r="AF806" s="98"/>
      <c r="AG806" s="98"/>
      <c r="AH806" s="98"/>
      <c r="AI806" s="98"/>
      <c r="AJ806" s="98"/>
    </row>
    <row r="807" spans="1:36" ht="12.75">
      <c r="A807" s="98"/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  <c r="AA807" s="98"/>
      <c r="AB807" s="98"/>
      <c r="AC807" s="98"/>
      <c r="AD807" s="98"/>
      <c r="AE807" s="98"/>
      <c r="AF807" s="98"/>
      <c r="AG807" s="98"/>
      <c r="AH807" s="98"/>
      <c r="AI807" s="98"/>
      <c r="AJ807" s="98"/>
    </row>
    <row r="808" spans="1:36" ht="12.75">
      <c r="A808" s="98"/>
      <c r="B808" s="98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  <c r="AA808" s="98"/>
      <c r="AB808" s="98"/>
      <c r="AC808" s="98"/>
      <c r="AD808" s="98"/>
      <c r="AE808" s="98"/>
      <c r="AF808" s="98"/>
      <c r="AG808" s="98"/>
      <c r="AH808" s="98"/>
      <c r="AI808" s="98"/>
      <c r="AJ808" s="98"/>
    </row>
    <row r="809" spans="1:36" ht="12.75">
      <c r="A809" s="98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  <c r="AA809" s="98"/>
      <c r="AB809" s="98"/>
      <c r="AC809" s="98"/>
      <c r="AD809" s="98"/>
      <c r="AE809" s="98"/>
      <c r="AF809" s="98"/>
      <c r="AG809" s="98"/>
      <c r="AH809" s="98"/>
      <c r="AI809" s="98"/>
      <c r="AJ809" s="98"/>
    </row>
    <row r="810" spans="1:36" ht="12.75">
      <c r="A810" s="98"/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  <c r="AA810" s="98"/>
      <c r="AB810" s="98"/>
      <c r="AC810" s="98"/>
      <c r="AD810" s="98"/>
      <c r="AE810" s="98"/>
      <c r="AF810" s="98"/>
      <c r="AG810" s="98"/>
      <c r="AH810" s="98"/>
      <c r="AI810" s="98"/>
      <c r="AJ810" s="98"/>
    </row>
    <row r="811" spans="1:36" ht="12.75">
      <c r="A811" s="98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  <c r="AA811" s="98"/>
      <c r="AB811" s="98"/>
      <c r="AC811" s="98"/>
      <c r="AD811" s="98"/>
      <c r="AE811" s="98"/>
      <c r="AF811" s="98"/>
      <c r="AG811" s="98"/>
      <c r="AH811" s="98"/>
      <c r="AI811" s="98"/>
      <c r="AJ811" s="98"/>
    </row>
    <row r="812" spans="1:36" ht="12.75">
      <c r="A812" s="98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  <c r="AA812" s="98"/>
      <c r="AB812" s="98"/>
      <c r="AC812" s="98"/>
      <c r="AD812" s="98"/>
      <c r="AE812" s="98"/>
      <c r="AF812" s="98"/>
      <c r="AG812" s="98"/>
      <c r="AH812" s="98"/>
      <c r="AI812" s="98"/>
      <c r="AJ812" s="98"/>
    </row>
    <row r="813" spans="1:36" ht="12.75">
      <c r="A813" s="98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  <c r="AA813" s="98"/>
      <c r="AB813" s="98"/>
      <c r="AC813" s="98"/>
      <c r="AD813" s="98"/>
      <c r="AE813" s="98"/>
      <c r="AF813" s="98"/>
      <c r="AG813" s="98"/>
      <c r="AH813" s="98"/>
      <c r="AI813" s="98"/>
      <c r="AJ813" s="98"/>
    </row>
    <row r="814" spans="1:36" ht="12.75">
      <c r="A814" s="98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  <c r="AA814" s="98"/>
      <c r="AB814" s="98"/>
      <c r="AC814" s="98"/>
      <c r="AD814" s="98"/>
      <c r="AE814" s="98"/>
      <c r="AF814" s="98"/>
      <c r="AG814" s="98"/>
      <c r="AH814" s="98"/>
      <c r="AI814" s="98"/>
      <c r="AJ814" s="98"/>
    </row>
    <row r="815" spans="1:36" ht="12.75">
      <c r="A815" s="98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  <c r="AA815" s="98"/>
      <c r="AB815" s="98"/>
      <c r="AC815" s="98"/>
      <c r="AD815" s="98"/>
      <c r="AE815" s="98"/>
      <c r="AF815" s="98"/>
      <c r="AG815" s="98"/>
      <c r="AH815" s="98"/>
      <c r="AI815" s="98"/>
      <c r="AJ815" s="98"/>
    </row>
    <row r="816" spans="1:36" ht="12.75">
      <c r="A816" s="98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  <c r="AA816" s="98"/>
      <c r="AB816" s="98"/>
      <c r="AC816" s="98"/>
      <c r="AD816" s="98"/>
      <c r="AE816" s="98"/>
      <c r="AF816" s="98"/>
      <c r="AG816" s="98"/>
      <c r="AH816" s="98"/>
      <c r="AI816" s="98"/>
      <c r="AJ816" s="98"/>
    </row>
    <row r="817" spans="1:36" ht="12.75">
      <c r="A817" s="98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  <c r="AA817" s="98"/>
      <c r="AB817" s="98"/>
      <c r="AC817" s="98"/>
      <c r="AD817" s="98"/>
      <c r="AE817" s="98"/>
      <c r="AF817" s="98"/>
      <c r="AG817" s="98"/>
      <c r="AH817" s="98"/>
      <c r="AI817" s="98"/>
      <c r="AJ817" s="98"/>
    </row>
    <row r="818" spans="1:36" ht="12.75">
      <c r="A818" s="9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  <c r="AA818" s="98"/>
      <c r="AB818" s="98"/>
      <c r="AC818" s="98"/>
      <c r="AD818" s="98"/>
      <c r="AE818" s="98"/>
      <c r="AF818" s="98"/>
      <c r="AG818" s="98"/>
      <c r="AH818" s="98"/>
      <c r="AI818" s="98"/>
      <c r="AJ818" s="98"/>
    </row>
    <row r="819" spans="1:36" ht="12.75">
      <c r="A819" s="98"/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  <c r="AA819" s="98"/>
      <c r="AB819" s="98"/>
      <c r="AC819" s="98"/>
      <c r="AD819" s="98"/>
      <c r="AE819" s="98"/>
      <c r="AF819" s="98"/>
      <c r="AG819" s="98"/>
      <c r="AH819" s="98"/>
      <c r="AI819" s="98"/>
      <c r="AJ819" s="98"/>
    </row>
    <row r="820" spans="1:36" ht="12.75">
      <c r="A820" s="98"/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  <c r="AA820" s="98"/>
      <c r="AB820" s="98"/>
      <c r="AC820" s="98"/>
      <c r="AD820" s="98"/>
      <c r="AE820" s="98"/>
      <c r="AF820" s="98"/>
      <c r="AG820" s="98"/>
      <c r="AH820" s="98"/>
      <c r="AI820" s="98"/>
      <c r="AJ820" s="98"/>
    </row>
    <row r="821" spans="1:36" ht="12.75">
      <c r="A821" s="98"/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  <c r="AA821" s="98"/>
      <c r="AB821" s="98"/>
      <c r="AC821" s="98"/>
      <c r="AD821" s="98"/>
      <c r="AE821" s="98"/>
      <c r="AF821" s="98"/>
      <c r="AG821" s="98"/>
      <c r="AH821" s="98"/>
      <c r="AI821" s="98"/>
      <c r="AJ821" s="98"/>
    </row>
    <row r="822" spans="1:36" ht="12.75">
      <c r="A822" s="98"/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  <c r="AA822" s="98"/>
      <c r="AB822" s="98"/>
      <c r="AC822" s="98"/>
      <c r="AD822" s="98"/>
      <c r="AE822" s="98"/>
      <c r="AF822" s="98"/>
      <c r="AG822" s="98"/>
      <c r="AH822" s="98"/>
      <c r="AI822" s="98"/>
      <c r="AJ822" s="98"/>
    </row>
    <row r="823" spans="1:36" ht="12.75">
      <c r="A823" s="98"/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  <c r="AA823" s="98"/>
      <c r="AB823" s="98"/>
      <c r="AC823" s="98"/>
      <c r="AD823" s="98"/>
      <c r="AE823" s="98"/>
      <c r="AF823" s="98"/>
      <c r="AG823" s="98"/>
      <c r="AH823" s="98"/>
      <c r="AI823" s="98"/>
      <c r="AJ823" s="98"/>
    </row>
    <row r="824" spans="1:36" ht="12.75">
      <c r="A824" s="98"/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  <c r="AA824" s="98"/>
      <c r="AB824" s="98"/>
      <c r="AC824" s="98"/>
      <c r="AD824" s="98"/>
      <c r="AE824" s="98"/>
      <c r="AF824" s="98"/>
      <c r="AG824" s="98"/>
      <c r="AH824" s="98"/>
      <c r="AI824" s="98"/>
      <c r="AJ824" s="98"/>
    </row>
    <row r="825" spans="1:36" ht="12.75">
      <c r="A825" s="98"/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  <c r="AA825" s="98"/>
      <c r="AB825" s="98"/>
      <c r="AC825" s="98"/>
      <c r="AD825" s="98"/>
      <c r="AE825" s="98"/>
      <c r="AF825" s="98"/>
      <c r="AG825" s="98"/>
      <c r="AH825" s="98"/>
      <c r="AI825" s="98"/>
      <c r="AJ825" s="98"/>
    </row>
    <row r="826" spans="1:36" ht="12.75">
      <c r="A826" s="98"/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  <c r="AA826" s="98"/>
      <c r="AB826" s="98"/>
      <c r="AC826" s="98"/>
      <c r="AD826" s="98"/>
      <c r="AE826" s="98"/>
      <c r="AF826" s="98"/>
      <c r="AG826" s="98"/>
      <c r="AH826" s="98"/>
      <c r="AI826" s="98"/>
      <c r="AJ826" s="98"/>
    </row>
    <row r="827" spans="1:36" ht="12.75">
      <c r="A827" s="98"/>
      <c r="B827" s="98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  <c r="AA827" s="98"/>
      <c r="AB827" s="98"/>
      <c r="AC827" s="98"/>
      <c r="AD827" s="98"/>
      <c r="AE827" s="98"/>
      <c r="AF827" s="98"/>
      <c r="AG827" s="98"/>
      <c r="AH827" s="98"/>
      <c r="AI827" s="98"/>
      <c r="AJ827" s="98"/>
    </row>
    <row r="828" spans="1:36" ht="12.75">
      <c r="A828" s="98"/>
      <c r="B828" s="98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  <c r="AA828" s="98"/>
      <c r="AB828" s="98"/>
      <c r="AC828" s="98"/>
      <c r="AD828" s="98"/>
      <c r="AE828" s="98"/>
      <c r="AF828" s="98"/>
      <c r="AG828" s="98"/>
      <c r="AH828" s="98"/>
      <c r="AI828" s="98"/>
      <c r="AJ828" s="98"/>
    </row>
    <row r="829" spans="1:36" ht="12.75">
      <c r="A829" s="98"/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  <c r="AA829" s="98"/>
      <c r="AB829" s="98"/>
      <c r="AC829" s="98"/>
      <c r="AD829" s="98"/>
      <c r="AE829" s="98"/>
      <c r="AF829" s="98"/>
      <c r="AG829" s="98"/>
      <c r="AH829" s="98"/>
      <c r="AI829" s="98"/>
      <c r="AJ829" s="98"/>
    </row>
    <row r="830" spans="1:36" ht="12.75">
      <c r="A830" s="98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  <c r="AA830" s="98"/>
      <c r="AB830" s="98"/>
      <c r="AC830" s="98"/>
      <c r="AD830" s="98"/>
      <c r="AE830" s="98"/>
      <c r="AF830" s="98"/>
      <c r="AG830" s="98"/>
      <c r="AH830" s="98"/>
      <c r="AI830" s="98"/>
      <c r="AJ830" s="98"/>
    </row>
    <row r="831" spans="1:36" ht="12.75">
      <c r="A831" s="98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  <c r="AA831" s="98"/>
      <c r="AB831" s="98"/>
      <c r="AC831" s="98"/>
      <c r="AD831" s="98"/>
      <c r="AE831" s="98"/>
      <c r="AF831" s="98"/>
      <c r="AG831" s="98"/>
      <c r="AH831" s="98"/>
      <c r="AI831" s="98"/>
      <c r="AJ831" s="98"/>
    </row>
    <row r="832" spans="1:36" ht="12.75">
      <c r="A832" s="98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  <c r="AA832" s="98"/>
      <c r="AB832" s="98"/>
      <c r="AC832" s="98"/>
      <c r="AD832" s="98"/>
      <c r="AE832" s="98"/>
      <c r="AF832" s="98"/>
      <c r="AG832" s="98"/>
      <c r="AH832" s="98"/>
      <c r="AI832" s="98"/>
      <c r="AJ832" s="98"/>
    </row>
    <row r="833" spans="1:36" ht="12.75">
      <c r="A833" s="98"/>
      <c r="B833" s="98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  <c r="AA833" s="98"/>
      <c r="AB833" s="98"/>
      <c r="AC833" s="98"/>
      <c r="AD833" s="98"/>
      <c r="AE833" s="98"/>
      <c r="AF833" s="98"/>
      <c r="AG833" s="98"/>
      <c r="AH833" s="98"/>
      <c r="AI833" s="98"/>
      <c r="AJ833" s="98"/>
    </row>
    <row r="834" spans="1:36" ht="12.75">
      <c r="A834" s="98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  <c r="AA834" s="98"/>
      <c r="AB834" s="98"/>
      <c r="AC834" s="98"/>
      <c r="AD834" s="98"/>
      <c r="AE834" s="98"/>
      <c r="AF834" s="98"/>
      <c r="AG834" s="98"/>
      <c r="AH834" s="98"/>
      <c r="AI834" s="98"/>
      <c r="AJ834" s="98"/>
    </row>
    <row r="835" spans="1:36" ht="12.75">
      <c r="A835" s="98"/>
      <c r="B835" s="98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  <c r="AA835" s="98"/>
      <c r="AB835" s="98"/>
      <c r="AC835" s="98"/>
      <c r="AD835" s="98"/>
      <c r="AE835" s="98"/>
      <c r="AF835" s="98"/>
      <c r="AG835" s="98"/>
      <c r="AH835" s="98"/>
      <c r="AI835" s="98"/>
      <c r="AJ835" s="98"/>
    </row>
    <row r="836" spans="1:36" ht="12.75">
      <c r="A836" s="98"/>
      <c r="B836" s="98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  <c r="AA836" s="98"/>
      <c r="AB836" s="98"/>
      <c r="AC836" s="98"/>
      <c r="AD836" s="98"/>
      <c r="AE836" s="98"/>
      <c r="AF836" s="98"/>
      <c r="AG836" s="98"/>
      <c r="AH836" s="98"/>
      <c r="AI836" s="98"/>
      <c r="AJ836" s="98"/>
    </row>
    <row r="837" spans="1:36" ht="12.75">
      <c r="A837" s="98"/>
      <c r="B837" s="98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  <c r="AA837" s="98"/>
      <c r="AB837" s="98"/>
      <c r="AC837" s="98"/>
      <c r="AD837" s="98"/>
      <c r="AE837" s="98"/>
      <c r="AF837" s="98"/>
      <c r="AG837" s="98"/>
      <c r="AH837" s="98"/>
      <c r="AI837" s="98"/>
      <c r="AJ837" s="98"/>
    </row>
    <row r="838" spans="1:36" ht="12.75">
      <c r="A838" s="98"/>
      <c r="B838" s="98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  <c r="AA838" s="98"/>
      <c r="AB838" s="98"/>
      <c r="AC838" s="98"/>
      <c r="AD838" s="98"/>
      <c r="AE838" s="98"/>
      <c r="AF838" s="98"/>
      <c r="AG838" s="98"/>
      <c r="AH838" s="98"/>
      <c r="AI838" s="98"/>
      <c r="AJ838" s="98"/>
    </row>
    <row r="839" spans="1:36" ht="12.75">
      <c r="A839" s="98"/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  <c r="AA839" s="98"/>
      <c r="AB839" s="98"/>
      <c r="AC839" s="98"/>
      <c r="AD839" s="98"/>
      <c r="AE839" s="98"/>
      <c r="AF839" s="98"/>
      <c r="AG839" s="98"/>
      <c r="AH839" s="98"/>
      <c r="AI839" s="98"/>
      <c r="AJ839" s="98"/>
    </row>
    <row r="840" spans="1:36" ht="12.75">
      <c r="A840" s="98"/>
      <c r="B840" s="98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  <c r="AA840" s="98"/>
      <c r="AB840" s="98"/>
      <c r="AC840" s="98"/>
      <c r="AD840" s="98"/>
      <c r="AE840" s="98"/>
      <c r="AF840" s="98"/>
      <c r="AG840" s="98"/>
      <c r="AH840" s="98"/>
      <c r="AI840" s="98"/>
      <c r="AJ840" s="98"/>
    </row>
    <row r="841" spans="1:36" ht="12.75">
      <c r="A841" s="98"/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  <c r="AA841" s="98"/>
      <c r="AB841" s="98"/>
      <c r="AC841" s="98"/>
      <c r="AD841" s="98"/>
      <c r="AE841" s="98"/>
      <c r="AF841" s="98"/>
      <c r="AG841" s="98"/>
      <c r="AH841" s="98"/>
      <c r="AI841" s="98"/>
      <c r="AJ841" s="98"/>
    </row>
    <row r="842" spans="1:36" ht="12.75">
      <c r="A842" s="98"/>
      <c r="B842" s="98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  <c r="AA842" s="98"/>
      <c r="AB842" s="98"/>
      <c r="AC842" s="98"/>
      <c r="AD842" s="98"/>
      <c r="AE842" s="98"/>
      <c r="AF842" s="98"/>
      <c r="AG842" s="98"/>
      <c r="AH842" s="98"/>
      <c r="AI842" s="98"/>
      <c r="AJ842" s="98"/>
    </row>
    <row r="843" spans="1:36" ht="12.75">
      <c r="A843" s="98"/>
      <c r="B843" s="98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  <c r="AA843" s="98"/>
      <c r="AB843" s="98"/>
      <c r="AC843" s="98"/>
      <c r="AD843" s="98"/>
      <c r="AE843" s="98"/>
      <c r="AF843" s="98"/>
      <c r="AG843" s="98"/>
      <c r="AH843" s="98"/>
      <c r="AI843" s="98"/>
      <c r="AJ843" s="98"/>
    </row>
    <row r="844" spans="1:36" ht="12.75">
      <c r="A844" s="98"/>
      <c r="B844" s="98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  <c r="AA844" s="98"/>
      <c r="AB844" s="98"/>
      <c r="AC844" s="98"/>
      <c r="AD844" s="98"/>
      <c r="AE844" s="98"/>
      <c r="AF844" s="98"/>
      <c r="AG844" s="98"/>
      <c r="AH844" s="98"/>
      <c r="AI844" s="98"/>
      <c r="AJ844" s="98"/>
    </row>
    <row r="845" spans="1:36" ht="12.75">
      <c r="A845" s="98"/>
      <c r="B845" s="98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  <c r="AA845" s="98"/>
      <c r="AB845" s="98"/>
      <c r="AC845" s="98"/>
      <c r="AD845" s="98"/>
      <c r="AE845" s="98"/>
      <c r="AF845" s="98"/>
      <c r="AG845" s="98"/>
      <c r="AH845" s="98"/>
      <c r="AI845" s="98"/>
      <c r="AJ845" s="98"/>
    </row>
    <row r="846" spans="1:36" ht="12.75">
      <c r="A846" s="98"/>
      <c r="B846" s="98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  <c r="AA846" s="98"/>
      <c r="AB846" s="98"/>
      <c r="AC846" s="98"/>
      <c r="AD846" s="98"/>
      <c r="AE846" s="98"/>
      <c r="AF846" s="98"/>
      <c r="AG846" s="98"/>
      <c r="AH846" s="98"/>
      <c r="AI846" s="98"/>
      <c r="AJ846" s="98"/>
    </row>
    <row r="847" spans="1:36" ht="12.75">
      <c r="A847" s="98"/>
      <c r="B847" s="98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  <c r="AA847" s="98"/>
      <c r="AB847" s="98"/>
      <c r="AC847" s="98"/>
      <c r="AD847" s="98"/>
      <c r="AE847" s="98"/>
      <c r="AF847" s="98"/>
      <c r="AG847" s="98"/>
      <c r="AH847" s="98"/>
      <c r="AI847" s="98"/>
      <c r="AJ847" s="98"/>
    </row>
    <row r="848" spans="1:36" ht="12.75">
      <c r="A848" s="98"/>
      <c r="B848" s="98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  <c r="AA848" s="98"/>
      <c r="AB848" s="98"/>
      <c r="AC848" s="98"/>
      <c r="AD848" s="98"/>
      <c r="AE848" s="98"/>
      <c r="AF848" s="98"/>
      <c r="AG848" s="98"/>
      <c r="AH848" s="98"/>
      <c r="AI848" s="98"/>
      <c r="AJ848" s="98"/>
    </row>
    <row r="849" spans="1:36" ht="12.75">
      <c r="A849" s="98"/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  <c r="AA849" s="98"/>
      <c r="AB849" s="98"/>
      <c r="AC849" s="98"/>
      <c r="AD849" s="98"/>
      <c r="AE849" s="98"/>
      <c r="AF849" s="98"/>
      <c r="AG849" s="98"/>
      <c r="AH849" s="98"/>
      <c r="AI849" s="98"/>
      <c r="AJ849" s="98"/>
    </row>
    <row r="850" spans="1:36" ht="12.75">
      <c r="A850" s="98"/>
      <c r="B850" s="98"/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  <c r="AA850" s="98"/>
      <c r="AB850" s="98"/>
      <c r="AC850" s="98"/>
      <c r="AD850" s="98"/>
      <c r="AE850" s="98"/>
      <c r="AF850" s="98"/>
      <c r="AG850" s="98"/>
      <c r="AH850" s="98"/>
      <c r="AI850" s="98"/>
      <c r="AJ850" s="98"/>
    </row>
    <row r="851" spans="1:36" ht="12.75">
      <c r="A851" s="98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  <c r="AA851" s="98"/>
      <c r="AB851" s="98"/>
      <c r="AC851" s="98"/>
      <c r="AD851" s="98"/>
      <c r="AE851" s="98"/>
      <c r="AF851" s="98"/>
      <c r="AG851" s="98"/>
      <c r="AH851" s="98"/>
      <c r="AI851" s="98"/>
      <c r="AJ851" s="98"/>
    </row>
    <row r="852" spans="1:36" ht="12.75">
      <c r="A852" s="98"/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  <c r="AA852" s="98"/>
      <c r="AB852" s="98"/>
      <c r="AC852" s="98"/>
      <c r="AD852" s="98"/>
      <c r="AE852" s="98"/>
      <c r="AF852" s="98"/>
      <c r="AG852" s="98"/>
      <c r="AH852" s="98"/>
      <c r="AI852" s="98"/>
      <c r="AJ852" s="98"/>
    </row>
    <row r="853" spans="1:36" ht="12.75">
      <c r="A853" s="98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  <c r="AA853" s="98"/>
      <c r="AB853" s="98"/>
      <c r="AC853" s="98"/>
      <c r="AD853" s="98"/>
      <c r="AE853" s="98"/>
      <c r="AF853" s="98"/>
      <c r="AG853" s="98"/>
      <c r="AH853" s="98"/>
      <c r="AI853" s="98"/>
      <c r="AJ853" s="98"/>
    </row>
    <row r="854" spans="1:36" ht="12.75">
      <c r="A854" s="98"/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  <c r="AA854" s="98"/>
      <c r="AB854" s="98"/>
      <c r="AC854" s="98"/>
      <c r="AD854" s="98"/>
      <c r="AE854" s="98"/>
      <c r="AF854" s="98"/>
      <c r="AG854" s="98"/>
      <c r="AH854" s="98"/>
      <c r="AI854" s="98"/>
      <c r="AJ854" s="98"/>
    </row>
    <row r="855" spans="1:36" ht="12.75">
      <c r="A855" s="98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  <c r="AA855" s="98"/>
      <c r="AB855" s="98"/>
      <c r="AC855" s="98"/>
      <c r="AD855" s="98"/>
      <c r="AE855" s="98"/>
      <c r="AF855" s="98"/>
      <c r="AG855" s="98"/>
      <c r="AH855" s="98"/>
      <c r="AI855" s="98"/>
      <c r="AJ855" s="98"/>
    </row>
    <row r="856" spans="1:36" ht="12.75">
      <c r="A856" s="98"/>
      <c r="B856" s="98"/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  <c r="AA856" s="98"/>
      <c r="AB856" s="98"/>
      <c r="AC856" s="98"/>
      <c r="AD856" s="98"/>
      <c r="AE856" s="98"/>
      <c r="AF856" s="98"/>
      <c r="AG856" s="98"/>
      <c r="AH856" s="98"/>
      <c r="AI856" s="98"/>
      <c r="AJ856" s="98"/>
    </row>
    <row r="857" spans="1:36" ht="12.75">
      <c r="A857" s="98"/>
      <c r="B857" s="98"/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  <c r="AA857" s="98"/>
      <c r="AB857" s="98"/>
      <c r="AC857" s="98"/>
      <c r="AD857" s="98"/>
      <c r="AE857" s="98"/>
      <c r="AF857" s="98"/>
      <c r="AG857" s="98"/>
      <c r="AH857" s="98"/>
      <c r="AI857" s="98"/>
      <c r="AJ857" s="98"/>
    </row>
    <row r="858" spans="1:36" ht="12.75">
      <c r="A858" s="98"/>
      <c r="B858" s="98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  <c r="AA858" s="98"/>
      <c r="AB858" s="98"/>
      <c r="AC858" s="98"/>
      <c r="AD858" s="98"/>
      <c r="AE858" s="98"/>
      <c r="AF858" s="98"/>
      <c r="AG858" s="98"/>
      <c r="AH858" s="98"/>
      <c r="AI858" s="98"/>
      <c r="AJ858" s="98"/>
    </row>
    <row r="859" spans="1:36" ht="12.75">
      <c r="A859" s="98"/>
      <c r="B859" s="98"/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  <c r="AA859" s="98"/>
      <c r="AB859" s="98"/>
      <c r="AC859" s="98"/>
      <c r="AD859" s="98"/>
      <c r="AE859" s="98"/>
      <c r="AF859" s="98"/>
      <c r="AG859" s="98"/>
      <c r="AH859" s="98"/>
      <c r="AI859" s="98"/>
      <c r="AJ859" s="98"/>
    </row>
    <row r="860" spans="1:36" ht="12.75">
      <c r="A860" s="98"/>
      <c r="B860" s="98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  <c r="AA860" s="98"/>
      <c r="AB860" s="98"/>
      <c r="AC860" s="98"/>
      <c r="AD860" s="98"/>
      <c r="AE860" s="98"/>
      <c r="AF860" s="98"/>
      <c r="AG860" s="98"/>
      <c r="AH860" s="98"/>
      <c r="AI860" s="98"/>
      <c r="AJ860" s="98"/>
    </row>
    <row r="861" spans="1:36" ht="12.75">
      <c r="A861" s="98"/>
      <c r="B861" s="98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  <c r="AA861" s="98"/>
      <c r="AB861" s="98"/>
      <c r="AC861" s="98"/>
      <c r="AD861" s="98"/>
      <c r="AE861" s="98"/>
      <c r="AF861" s="98"/>
      <c r="AG861" s="98"/>
      <c r="AH861" s="98"/>
      <c r="AI861" s="98"/>
      <c r="AJ861" s="98"/>
    </row>
    <row r="862" spans="1:36" ht="12.75">
      <c r="A862" s="98"/>
      <c r="B862" s="98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  <c r="AA862" s="98"/>
      <c r="AB862" s="98"/>
      <c r="AC862" s="98"/>
      <c r="AD862" s="98"/>
      <c r="AE862" s="98"/>
      <c r="AF862" s="98"/>
      <c r="AG862" s="98"/>
      <c r="AH862" s="98"/>
      <c r="AI862" s="98"/>
      <c r="AJ862" s="98"/>
    </row>
    <row r="863" spans="1:36" ht="12.75">
      <c r="A863" s="98"/>
      <c r="B863" s="98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  <c r="AA863" s="98"/>
      <c r="AB863" s="98"/>
      <c r="AC863" s="98"/>
      <c r="AD863" s="98"/>
      <c r="AE863" s="98"/>
      <c r="AF863" s="98"/>
      <c r="AG863" s="98"/>
      <c r="AH863" s="98"/>
      <c r="AI863" s="98"/>
      <c r="AJ863" s="98"/>
    </row>
    <row r="864" spans="1:36" ht="12.75">
      <c r="A864" s="98"/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  <c r="AA864" s="98"/>
      <c r="AB864" s="98"/>
      <c r="AC864" s="98"/>
      <c r="AD864" s="98"/>
      <c r="AE864" s="98"/>
      <c r="AF864" s="98"/>
      <c r="AG864" s="98"/>
      <c r="AH864" s="98"/>
      <c r="AI864" s="98"/>
      <c r="AJ864" s="98"/>
    </row>
    <row r="865" spans="1:36" ht="12.75">
      <c r="A865" s="98"/>
      <c r="B865" s="98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  <c r="AA865" s="98"/>
      <c r="AB865" s="98"/>
      <c r="AC865" s="98"/>
      <c r="AD865" s="98"/>
      <c r="AE865" s="98"/>
      <c r="AF865" s="98"/>
      <c r="AG865" s="98"/>
      <c r="AH865" s="98"/>
      <c r="AI865" s="98"/>
      <c r="AJ865" s="98"/>
    </row>
    <row r="866" spans="1:36" ht="12.75">
      <c r="A866" s="98"/>
      <c r="B866" s="98"/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  <c r="AA866" s="98"/>
      <c r="AB866" s="98"/>
      <c r="AC866" s="98"/>
      <c r="AD866" s="98"/>
      <c r="AE866" s="98"/>
      <c r="AF866" s="98"/>
      <c r="AG866" s="98"/>
      <c r="AH866" s="98"/>
      <c r="AI866" s="98"/>
      <c r="AJ866" s="98"/>
    </row>
    <row r="867" spans="1:36" ht="12.75">
      <c r="A867" s="98"/>
      <c r="B867" s="98"/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  <c r="AA867" s="98"/>
      <c r="AB867" s="98"/>
      <c r="AC867" s="98"/>
      <c r="AD867" s="98"/>
      <c r="AE867" s="98"/>
      <c r="AF867" s="98"/>
      <c r="AG867" s="98"/>
      <c r="AH867" s="98"/>
      <c r="AI867" s="98"/>
      <c r="AJ867" s="98"/>
    </row>
    <row r="868" spans="1:36" ht="12.75">
      <c r="A868" s="98"/>
      <c r="B868" s="98"/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  <c r="AA868" s="98"/>
      <c r="AB868" s="98"/>
      <c r="AC868" s="98"/>
      <c r="AD868" s="98"/>
      <c r="AE868" s="98"/>
      <c r="AF868" s="98"/>
      <c r="AG868" s="98"/>
      <c r="AH868" s="98"/>
      <c r="AI868" s="98"/>
      <c r="AJ868" s="98"/>
    </row>
    <row r="869" spans="1:36" ht="12.75">
      <c r="A869" s="98"/>
      <c r="B869" s="98"/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  <c r="AA869" s="98"/>
      <c r="AB869" s="98"/>
      <c r="AC869" s="98"/>
      <c r="AD869" s="98"/>
      <c r="AE869" s="98"/>
      <c r="AF869" s="98"/>
      <c r="AG869" s="98"/>
      <c r="AH869" s="98"/>
      <c r="AI869" s="98"/>
      <c r="AJ869" s="98"/>
    </row>
    <row r="870" spans="1:36" ht="12.75">
      <c r="A870" s="98"/>
      <c r="B870" s="98"/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  <c r="AA870" s="98"/>
      <c r="AB870" s="98"/>
      <c r="AC870" s="98"/>
      <c r="AD870" s="98"/>
      <c r="AE870" s="98"/>
      <c r="AF870" s="98"/>
      <c r="AG870" s="98"/>
      <c r="AH870" s="98"/>
      <c r="AI870" s="98"/>
      <c r="AJ870" s="98"/>
    </row>
    <row r="871" spans="1:36" ht="12.75">
      <c r="A871" s="98"/>
      <c r="B871" s="98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  <c r="AA871" s="98"/>
      <c r="AB871" s="98"/>
      <c r="AC871" s="98"/>
      <c r="AD871" s="98"/>
      <c r="AE871" s="98"/>
      <c r="AF871" s="98"/>
      <c r="AG871" s="98"/>
      <c r="AH871" s="98"/>
      <c r="AI871" s="98"/>
      <c r="AJ871" s="98"/>
    </row>
    <row r="872" spans="1:36" ht="12.75">
      <c r="A872" s="98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  <c r="AA872" s="98"/>
      <c r="AB872" s="98"/>
      <c r="AC872" s="98"/>
      <c r="AD872" s="98"/>
      <c r="AE872" s="98"/>
      <c r="AF872" s="98"/>
      <c r="AG872" s="98"/>
      <c r="AH872" s="98"/>
      <c r="AI872" s="98"/>
      <c r="AJ872" s="98"/>
    </row>
    <row r="873" spans="1:36" ht="12.75">
      <c r="A873" s="98"/>
      <c r="B873" s="98"/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  <c r="AA873" s="98"/>
      <c r="AB873" s="98"/>
      <c r="AC873" s="98"/>
      <c r="AD873" s="98"/>
      <c r="AE873" s="98"/>
      <c r="AF873" s="98"/>
      <c r="AG873" s="98"/>
      <c r="AH873" s="98"/>
      <c r="AI873" s="98"/>
      <c r="AJ873" s="98"/>
    </row>
    <row r="874" spans="1:36" ht="12.75">
      <c r="A874" s="98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  <c r="AA874" s="98"/>
      <c r="AB874" s="98"/>
      <c r="AC874" s="98"/>
      <c r="AD874" s="98"/>
      <c r="AE874" s="98"/>
      <c r="AF874" s="98"/>
      <c r="AG874" s="98"/>
      <c r="AH874" s="98"/>
      <c r="AI874" s="98"/>
      <c r="AJ874" s="98"/>
    </row>
    <row r="875" spans="1:36" ht="12.75">
      <c r="A875" s="98"/>
      <c r="B875" s="98"/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  <c r="AA875" s="98"/>
      <c r="AB875" s="98"/>
      <c r="AC875" s="98"/>
      <c r="AD875" s="98"/>
      <c r="AE875" s="98"/>
      <c r="AF875" s="98"/>
      <c r="AG875" s="98"/>
      <c r="AH875" s="98"/>
      <c r="AI875" s="98"/>
      <c r="AJ875" s="98"/>
    </row>
    <row r="876" spans="1:36" ht="12.75">
      <c r="A876" s="98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  <c r="AA876" s="98"/>
      <c r="AB876" s="98"/>
      <c r="AC876" s="98"/>
      <c r="AD876" s="98"/>
      <c r="AE876" s="98"/>
      <c r="AF876" s="98"/>
      <c r="AG876" s="98"/>
      <c r="AH876" s="98"/>
      <c r="AI876" s="98"/>
      <c r="AJ876" s="98"/>
    </row>
    <row r="877" spans="1:36" ht="12.75">
      <c r="A877" s="98"/>
      <c r="B877" s="98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  <c r="AA877" s="98"/>
      <c r="AB877" s="98"/>
      <c r="AC877" s="98"/>
      <c r="AD877" s="98"/>
      <c r="AE877" s="98"/>
      <c r="AF877" s="98"/>
      <c r="AG877" s="98"/>
      <c r="AH877" s="98"/>
      <c r="AI877" s="98"/>
      <c r="AJ877" s="98"/>
    </row>
    <row r="878" spans="1:36" ht="12.75">
      <c r="A878" s="98"/>
      <c r="B878" s="98"/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  <c r="AA878" s="98"/>
      <c r="AB878" s="98"/>
      <c r="AC878" s="98"/>
      <c r="AD878" s="98"/>
      <c r="AE878" s="98"/>
      <c r="AF878" s="98"/>
      <c r="AG878" s="98"/>
      <c r="AH878" s="98"/>
      <c r="AI878" s="98"/>
      <c r="AJ878" s="98"/>
    </row>
    <row r="879" spans="1:36" ht="12.75">
      <c r="A879" s="98"/>
      <c r="B879" s="98"/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  <c r="AA879" s="98"/>
      <c r="AB879" s="98"/>
      <c r="AC879" s="98"/>
      <c r="AD879" s="98"/>
      <c r="AE879" s="98"/>
      <c r="AF879" s="98"/>
      <c r="AG879" s="98"/>
      <c r="AH879" s="98"/>
      <c r="AI879" s="98"/>
      <c r="AJ879" s="98"/>
    </row>
    <row r="880" spans="1:36" ht="12.75">
      <c r="A880" s="98"/>
      <c r="B880" s="98"/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  <c r="AA880" s="98"/>
      <c r="AB880" s="98"/>
      <c r="AC880" s="98"/>
      <c r="AD880" s="98"/>
      <c r="AE880" s="98"/>
      <c r="AF880" s="98"/>
      <c r="AG880" s="98"/>
      <c r="AH880" s="98"/>
      <c r="AI880" s="98"/>
      <c r="AJ880" s="98"/>
    </row>
    <row r="881" spans="1:36" ht="12.75">
      <c r="A881" s="98"/>
      <c r="B881" s="98"/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  <c r="AA881" s="98"/>
      <c r="AB881" s="98"/>
      <c r="AC881" s="98"/>
      <c r="AD881" s="98"/>
      <c r="AE881" s="98"/>
      <c r="AF881" s="98"/>
      <c r="AG881" s="98"/>
      <c r="AH881" s="98"/>
      <c r="AI881" s="98"/>
      <c r="AJ881" s="98"/>
    </row>
    <row r="882" spans="1:36" ht="12.75">
      <c r="A882" s="98"/>
      <c r="B882" s="98"/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  <c r="AA882" s="98"/>
      <c r="AB882" s="98"/>
      <c r="AC882" s="98"/>
      <c r="AD882" s="98"/>
      <c r="AE882" s="98"/>
      <c r="AF882" s="98"/>
      <c r="AG882" s="98"/>
      <c r="AH882" s="98"/>
      <c r="AI882" s="98"/>
      <c r="AJ882" s="98"/>
    </row>
    <row r="883" spans="1:36" ht="12.75">
      <c r="A883" s="98"/>
      <c r="B883" s="98"/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  <c r="AA883" s="98"/>
      <c r="AB883" s="98"/>
      <c r="AC883" s="98"/>
      <c r="AD883" s="98"/>
      <c r="AE883" s="98"/>
      <c r="AF883" s="98"/>
      <c r="AG883" s="98"/>
      <c r="AH883" s="98"/>
      <c r="AI883" s="98"/>
      <c r="AJ883" s="98"/>
    </row>
    <row r="884" spans="1:36" ht="12.75">
      <c r="A884" s="98"/>
      <c r="B884" s="98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  <c r="AA884" s="98"/>
      <c r="AB884" s="98"/>
      <c r="AC884" s="98"/>
      <c r="AD884" s="98"/>
      <c r="AE884" s="98"/>
      <c r="AF884" s="98"/>
      <c r="AG884" s="98"/>
      <c r="AH884" s="98"/>
      <c r="AI884" s="98"/>
      <c r="AJ884" s="98"/>
    </row>
    <row r="885" spans="1:36" ht="12.75">
      <c r="A885" s="98"/>
      <c r="B885" s="98"/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  <c r="AA885" s="98"/>
      <c r="AB885" s="98"/>
      <c r="AC885" s="98"/>
      <c r="AD885" s="98"/>
      <c r="AE885" s="98"/>
      <c r="AF885" s="98"/>
      <c r="AG885" s="98"/>
      <c r="AH885" s="98"/>
      <c r="AI885" s="98"/>
      <c r="AJ885" s="98"/>
    </row>
    <row r="886" spans="1:36" ht="12.75">
      <c r="A886" s="98"/>
      <c r="B886" s="98"/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  <c r="AA886" s="98"/>
      <c r="AB886" s="98"/>
      <c r="AC886" s="98"/>
      <c r="AD886" s="98"/>
      <c r="AE886" s="98"/>
      <c r="AF886" s="98"/>
      <c r="AG886" s="98"/>
      <c r="AH886" s="98"/>
      <c r="AI886" s="98"/>
      <c r="AJ886" s="98"/>
    </row>
    <row r="887" spans="1:36" ht="12.75">
      <c r="A887" s="98"/>
      <c r="B887" s="98"/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  <c r="AA887" s="98"/>
      <c r="AB887" s="98"/>
      <c r="AC887" s="98"/>
      <c r="AD887" s="98"/>
      <c r="AE887" s="98"/>
      <c r="AF887" s="98"/>
      <c r="AG887" s="98"/>
      <c r="AH887" s="98"/>
      <c r="AI887" s="98"/>
      <c r="AJ887" s="98"/>
    </row>
    <row r="888" spans="1:36" ht="12.75">
      <c r="A888" s="98"/>
      <c r="B888" s="98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  <c r="AA888" s="98"/>
      <c r="AB888" s="98"/>
      <c r="AC888" s="98"/>
      <c r="AD888" s="98"/>
      <c r="AE888" s="98"/>
      <c r="AF888" s="98"/>
      <c r="AG888" s="98"/>
      <c r="AH888" s="98"/>
      <c r="AI888" s="98"/>
      <c r="AJ888" s="98"/>
    </row>
    <row r="889" spans="1:36" ht="12.75">
      <c r="A889" s="98"/>
      <c r="B889" s="98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  <c r="AA889" s="98"/>
      <c r="AB889" s="98"/>
      <c r="AC889" s="98"/>
      <c r="AD889" s="98"/>
      <c r="AE889" s="98"/>
      <c r="AF889" s="98"/>
      <c r="AG889" s="98"/>
      <c r="AH889" s="98"/>
      <c r="AI889" s="98"/>
      <c r="AJ889" s="98"/>
    </row>
    <row r="890" spans="1:36" ht="12.75">
      <c r="A890" s="98"/>
      <c r="B890" s="98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  <c r="AA890" s="98"/>
      <c r="AB890" s="98"/>
      <c r="AC890" s="98"/>
      <c r="AD890" s="98"/>
      <c r="AE890" s="98"/>
      <c r="AF890" s="98"/>
      <c r="AG890" s="98"/>
      <c r="AH890" s="98"/>
      <c r="AI890" s="98"/>
      <c r="AJ890" s="98"/>
    </row>
    <row r="891" spans="1:36" ht="12.75">
      <c r="A891" s="98"/>
      <c r="B891" s="98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  <c r="AA891" s="98"/>
      <c r="AB891" s="98"/>
      <c r="AC891" s="98"/>
      <c r="AD891" s="98"/>
      <c r="AE891" s="98"/>
      <c r="AF891" s="98"/>
      <c r="AG891" s="98"/>
      <c r="AH891" s="98"/>
      <c r="AI891" s="98"/>
      <c r="AJ891" s="98"/>
    </row>
    <row r="892" spans="1:36" ht="12.75">
      <c r="A892" s="98"/>
      <c r="B892" s="98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  <c r="AA892" s="98"/>
      <c r="AB892" s="98"/>
      <c r="AC892" s="98"/>
      <c r="AD892" s="98"/>
      <c r="AE892" s="98"/>
      <c r="AF892" s="98"/>
      <c r="AG892" s="98"/>
      <c r="AH892" s="98"/>
      <c r="AI892" s="98"/>
      <c r="AJ892" s="98"/>
    </row>
    <row r="893" spans="1:36" ht="12.75">
      <c r="A893" s="98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  <c r="AA893" s="98"/>
      <c r="AB893" s="98"/>
      <c r="AC893" s="98"/>
      <c r="AD893" s="98"/>
      <c r="AE893" s="98"/>
      <c r="AF893" s="98"/>
      <c r="AG893" s="98"/>
      <c r="AH893" s="98"/>
      <c r="AI893" s="98"/>
      <c r="AJ893" s="98"/>
    </row>
    <row r="894" spans="1:36" ht="12.75">
      <c r="A894" s="98"/>
      <c r="B894" s="98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  <c r="AA894" s="98"/>
      <c r="AB894" s="98"/>
      <c r="AC894" s="98"/>
      <c r="AD894" s="98"/>
      <c r="AE894" s="98"/>
      <c r="AF894" s="98"/>
      <c r="AG894" s="98"/>
      <c r="AH894" s="98"/>
      <c r="AI894" s="98"/>
      <c r="AJ894" s="98"/>
    </row>
    <row r="895" spans="1:36" ht="12.75">
      <c r="A895" s="98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  <c r="AA895" s="98"/>
      <c r="AB895" s="98"/>
      <c r="AC895" s="98"/>
      <c r="AD895" s="98"/>
      <c r="AE895" s="98"/>
      <c r="AF895" s="98"/>
      <c r="AG895" s="98"/>
      <c r="AH895" s="98"/>
      <c r="AI895" s="98"/>
      <c r="AJ895" s="98"/>
    </row>
    <row r="896" spans="1:36" ht="12.75">
      <c r="A896" s="98"/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  <c r="AA896" s="98"/>
      <c r="AB896" s="98"/>
      <c r="AC896" s="98"/>
      <c r="AD896" s="98"/>
      <c r="AE896" s="98"/>
      <c r="AF896" s="98"/>
      <c r="AG896" s="98"/>
      <c r="AH896" s="98"/>
      <c r="AI896" s="98"/>
      <c r="AJ896" s="98"/>
    </row>
    <row r="897" spans="1:36" ht="12.75">
      <c r="A897" s="98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  <c r="AA897" s="98"/>
      <c r="AB897" s="98"/>
      <c r="AC897" s="98"/>
      <c r="AD897" s="98"/>
      <c r="AE897" s="98"/>
      <c r="AF897" s="98"/>
      <c r="AG897" s="98"/>
      <c r="AH897" s="98"/>
      <c r="AI897" s="98"/>
      <c r="AJ897" s="98"/>
    </row>
    <row r="898" spans="1:36" ht="12.75">
      <c r="A898" s="98"/>
      <c r="B898" s="98"/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  <c r="AA898" s="98"/>
      <c r="AB898" s="98"/>
      <c r="AC898" s="98"/>
      <c r="AD898" s="98"/>
      <c r="AE898" s="98"/>
      <c r="AF898" s="98"/>
      <c r="AG898" s="98"/>
      <c r="AH898" s="98"/>
      <c r="AI898" s="98"/>
      <c r="AJ898" s="98"/>
    </row>
    <row r="899" spans="1:36" ht="12.75">
      <c r="A899" s="98"/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  <c r="AA899" s="98"/>
      <c r="AB899" s="98"/>
      <c r="AC899" s="98"/>
      <c r="AD899" s="98"/>
      <c r="AE899" s="98"/>
      <c r="AF899" s="98"/>
      <c r="AG899" s="98"/>
      <c r="AH899" s="98"/>
      <c r="AI899" s="98"/>
      <c r="AJ899" s="98"/>
    </row>
    <row r="900" spans="1:36" ht="12.75">
      <c r="A900" s="98"/>
      <c r="B900" s="98"/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  <c r="AA900" s="98"/>
      <c r="AB900" s="98"/>
      <c r="AC900" s="98"/>
      <c r="AD900" s="98"/>
      <c r="AE900" s="98"/>
      <c r="AF900" s="98"/>
      <c r="AG900" s="98"/>
      <c r="AH900" s="98"/>
      <c r="AI900" s="98"/>
      <c r="AJ900" s="98"/>
    </row>
    <row r="901" spans="1:36" ht="12.75">
      <c r="A901" s="98"/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  <c r="AA901" s="98"/>
      <c r="AB901" s="98"/>
      <c r="AC901" s="98"/>
      <c r="AD901" s="98"/>
      <c r="AE901" s="98"/>
      <c r="AF901" s="98"/>
      <c r="AG901" s="98"/>
      <c r="AH901" s="98"/>
      <c r="AI901" s="98"/>
      <c r="AJ901" s="98"/>
    </row>
    <row r="902" spans="1:36" ht="12.75">
      <c r="A902" s="98"/>
      <c r="B902" s="98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  <c r="AA902" s="98"/>
      <c r="AB902" s="98"/>
      <c r="AC902" s="98"/>
      <c r="AD902" s="98"/>
      <c r="AE902" s="98"/>
      <c r="AF902" s="98"/>
      <c r="AG902" s="98"/>
      <c r="AH902" s="98"/>
      <c r="AI902" s="98"/>
      <c r="AJ902" s="98"/>
    </row>
    <row r="903" spans="1:36" ht="12.75">
      <c r="A903" s="98"/>
      <c r="B903" s="98"/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  <c r="AA903" s="98"/>
      <c r="AB903" s="98"/>
      <c r="AC903" s="98"/>
      <c r="AD903" s="98"/>
      <c r="AE903" s="98"/>
      <c r="AF903" s="98"/>
      <c r="AG903" s="98"/>
      <c r="AH903" s="98"/>
      <c r="AI903" s="98"/>
      <c r="AJ903" s="98"/>
    </row>
    <row r="904" spans="1:36" ht="12.75">
      <c r="A904" s="98"/>
      <c r="B904" s="98"/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  <c r="AA904" s="98"/>
      <c r="AB904" s="98"/>
      <c r="AC904" s="98"/>
      <c r="AD904" s="98"/>
      <c r="AE904" s="98"/>
      <c r="AF904" s="98"/>
      <c r="AG904" s="98"/>
      <c r="AH904" s="98"/>
      <c r="AI904" s="98"/>
      <c r="AJ904" s="98"/>
    </row>
    <row r="905" spans="1:36" ht="12.75">
      <c r="A905" s="98"/>
      <c r="B905" s="98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  <c r="AA905" s="98"/>
      <c r="AB905" s="98"/>
      <c r="AC905" s="98"/>
      <c r="AD905" s="98"/>
      <c r="AE905" s="98"/>
      <c r="AF905" s="98"/>
      <c r="AG905" s="98"/>
      <c r="AH905" s="98"/>
      <c r="AI905" s="98"/>
      <c r="AJ905" s="98"/>
    </row>
    <row r="906" spans="1:36" ht="12.75">
      <c r="A906" s="98"/>
      <c r="B906" s="98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  <c r="AA906" s="98"/>
      <c r="AB906" s="98"/>
      <c r="AC906" s="98"/>
      <c r="AD906" s="98"/>
      <c r="AE906" s="98"/>
      <c r="AF906" s="98"/>
      <c r="AG906" s="98"/>
      <c r="AH906" s="98"/>
      <c r="AI906" s="98"/>
      <c r="AJ906" s="98"/>
    </row>
    <row r="907" spans="1:36" ht="12.75">
      <c r="A907" s="98"/>
      <c r="B907" s="98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  <c r="AA907" s="98"/>
      <c r="AB907" s="98"/>
      <c r="AC907" s="98"/>
      <c r="AD907" s="98"/>
      <c r="AE907" s="98"/>
      <c r="AF907" s="98"/>
      <c r="AG907" s="98"/>
      <c r="AH907" s="98"/>
      <c r="AI907" s="98"/>
      <c r="AJ907" s="98"/>
    </row>
    <row r="908" spans="1:36" ht="12.75">
      <c r="A908" s="98"/>
      <c r="B908" s="98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  <c r="AA908" s="98"/>
      <c r="AB908" s="98"/>
      <c r="AC908" s="98"/>
      <c r="AD908" s="98"/>
      <c r="AE908" s="98"/>
      <c r="AF908" s="98"/>
      <c r="AG908" s="98"/>
      <c r="AH908" s="98"/>
      <c r="AI908" s="98"/>
      <c r="AJ908" s="98"/>
    </row>
    <row r="909" spans="1:36" ht="12.75">
      <c r="A909" s="98"/>
      <c r="B909" s="98"/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  <c r="AA909" s="98"/>
      <c r="AB909" s="98"/>
      <c r="AC909" s="98"/>
      <c r="AD909" s="98"/>
      <c r="AE909" s="98"/>
      <c r="AF909" s="98"/>
      <c r="AG909" s="98"/>
      <c r="AH909" s="98"/>
      <c r="AI909" s="98"/>
      <c r="AJ909" s="98"/>
    </row>
    <row r="910" spans="1:36" ht="12.75">
      <c r="A910" s="98"/>
      <c r="B910" s="98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  <c r="AA910" s="98"/>
      <c r="AB910" s="98"/>
      <c r="AC910" s="98"/>
      <c r="AD910" s="98"/>
      <c r="AE910" s="98"/>
      <c r="AF910" s="98"/>
      <c r="AG910" s="98"/>
      <c r="AH910" s="98"/>
      <c r="AI910" s="98"/>
      <c r="AJ910" s="98"/>
    </row>
    <row r="911" spans="1:36" ht="12.75">
      <c r="A911" s="98"/>
      <c r="B911" s="98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  <c r="AA911" s="98"/>
      <c r="AB911" s="98"/>
      <c r="AC911" s="98"/>
      <c r="AD911" s="98"/>
      <c r="AE911" s="98"/>
      <c r="AF911" s="98"/>
      <c r="AG911" s="98"/>
      <c r="AH911" s="98"/>
      <c r="AI911" s="98"/>
      <c r="AJ911" s="98"/>
    </row>
    <row r="912" spans="1:36" ht="12.75">
      <c r="A912" s="98"/>
      <c r="B912" s="98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  <c r="AA912" s="98"/>
      <c r="AB912" s="98"/>
      <c r="AC912" s="98"/>
      <c r="AD912" s="98"/>
      <c r="AE912" s="98"/>
      <c r="AF912" s="98"/>
      <c r="AG912" s="98"/>
      <c r="AH912" s="98"/>
      <c r="AI912" s="98"/>
      <c r="AJ912" s="98"/>
    </row>
    <row r="913" spans="1:36" ht="12.75">
      <c r="A913" s="98"/>
      <c r="B913" s="98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  <c r="AA913" s="98"/>
      <c r="AB913" s="98"/>
      <c r="AC913" s="98"/>
      <c r="AD913" s="98"/>
      <c r="AE913" s="98"/>
      <c r="AF913" s="98"/>
      <c r="AG913" s="98"/>
      <c r="AH913" s="98"/>
      <c r="AI913" s="98"/>
      <c r="AJ913" s="98"/>
    </row>
    <row r="914" spans="1:36" ht="12.75">
      <c r="A914" s="98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  <c r="AA914" s="98"/>
      <c r="AB914" s="98"/>
      <c r="AC914" s="98"/>
      <c r="AD914" s="98"/>
      <c r="AE914" s="98"/>
      <c r="AF914" s="98"/>
      <c r="AG914" s="98"/>
      <c r="AH914" s="98"/>
      <c r="AI914" s="98"/>
      <c r="AJ914" s="98"/>
    </row>
    <row r="915" spans="1:36" ht="12.75">
      <c r="A915" s="98"/>
      <c r="B915" s="98"/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  <c r="AA915" s="98"/>
      <c r="AB915" s="98"/>
      <c r="AC915" s="98"/>
      <c r="AD915" s="98"/>
      <c r="AE915" s="98"/>
      <c r="AF915" s="98"/>
      <c r="AG915" s="98"/>
      <c r="AH915" s="98"/>
      <c r="AI915" s="98"/>
      <c r="AJ915" s="98"/>
    </row>
    <row r="916" spans="1:36" ht="12.75">
      <c r="A916" s="98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  <c r="AA916" s="98"/>
      <c r="AB916" s="98"/>
      <c r="AC916" s="98"/>
      <c r="AD916" s="98"/>
      <c r="AE916" s="98"/>
      <c r="AF916" s="98"/>
      <c r="AG916" s="98"/>
      <c r="AH916" s="98"/>
      <c r="AI916" s="98"/>
      <c r="AJ916" s="98"/>
    </row>
    <row r="917" spans="1:36" ht="12.75">
      <c r="A917" s="98"/>
      <c r="B917" s="98"/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  <c r="AA917" s="98"/>
      <c r="AB917" s="98"/>
      <c r="AC917" s="98"/>
      <c r="AD917" s="98"/>
      <c r="AE917" s="98"/>
      <c r="AF917" s="98"/>
      <c r="AG917" s="98"/>
      <c r="AH917" s="98"/>
      <c r="AI917" s="98"/>
      <c r="AJ917" s="98"/>
    </row>
    <row r="918" spans="1:36" ht="12.75">
      <c r="A918" s="98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  <c r="AA918" s="98"/>
      <c r="AB918" s="98"/>
      <c r="AC918" s="98"/>
      <c r="AD918" s="98"/>
      <c r="AE918" s="98"/>
      <c r="AF918" s="98"/>
      <c r="AG918" s="98"/>
      <c r="AH918" s="98"/>
      <c r="AI918" s="98"/>
      <c r="AJ918" s="98"/>
    </row>
    <row r="919" spans="1:36" ht="12.75">
      <c r="A919" s="98"/>
      <c r="B919" s="98"/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  <c r="AA919" s="98"/>
      <c r="AB919" s="98"/>
      <c r="AC919" s="98"/>
      <c r="AD919" s="98"/>
      <c r="AE919" s="98"/>
      <c r="AF919" s="98"/>
      <c r="AG919" s="98"/>
      <c r="AH919" s="98"/>
      <c r="AI919" s="98"/>
      <c r="AJ919" s="98"/>
    </row>
    <row r="920" spans="1:36" ht="12.75">
      <c r="A920" s="98"/>
      <c r="B920" s="98"/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  <c r="AA920" s="98"/>
      <c r="AB920" s="98"/>
      <c r="AC920" s="98"/>
      <c r="AD920" s="98"/>
      <c r="AE920" s="98"/>
      <c r="AF920" s="98"/>
      <c r="AG920" s="98"/>
      <c r="AH920" s="98"/>
      <c r="AI920" s="98"/>
      <c r="AJ920" s="98"/>
    </row>
    <row r="921" spans="1:36" ht="12.75">
      <c r="A921" s="98"/>
      <c r="B921" s="98"/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  <c r="AA921" s="98"/>
      <c r="AB921" s="98"/>
      <c r="AC921" s="98"/>
      <c r="AD921" s="98"/>
      <c r="AE921" s="98"/>
      <c r="AF921" s="98"/>
      <c r="AG921" s="98"/>
      <c r="AH921" s="98"/>
      <c r="AI921" s="98"/>
      <c r="AJ921" s="98"/>
    </row>
    <row r="922" spans="1:36" ht="12.75">
      <c r="A922" s="98"/>
      <c r="B922" s="98"/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  <c r="AA922" s="98"/>
      <c r="AB922" s="98"/>
      <c r="AC922" s="98"/>
      <c r="AD922" s="98"/>
      <c r="AE922" s="98"/>
      <c r="AF922" s="98"/>
      <c r="AG922" s="98"/>
      <c r="AH922" s="98"/>
      <c r="AI922" s="98"/>
      <c r="AJ922" s="98"/>
    </row>
    <row r="923" spans="1:36" ht="12.75">
      <c r="A923" s="98"/>
      <c r="B923" s="98"/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  <c r="AA923" s="98"/>
      <c r="AB923" s="98"/>
      <c r="AC923" s="98"/>
      <c r="AD923" s="98"/>
      <c r="AE923" s="98"/>
      <c r="AF923" s="98"/>
      <c r="AG923" s="98"/>
      <c r="AH923" s="98"/>
      <c r="AI923" s="98"/>
      <c r="AJ923" s="98"/>
    </row>
    <row r="924" spans="1:36" ht="12.75">
      <c r="A924" s="98"/>
      <c r="B924" s="98"/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  <c r="AA924" s="98"/>
      <c r="AB924" s="98"/>
      <c r="AC924" s="98"/>
      <c r="AD924" s="98"/>
      <c r="AE924" s="98"/>
      <c r="AF924" s="98"/>
      <c r="AG924" s="98"/>
      <c r="AH924" s="98"/>
      <c r="AI924" s="98"/>
      <c r="AJ924" s="98"/>
    </row>
    <row r="925" spans="1:36" ht="12.75">
      <c r="A925" s="98"/>
      <c r="B925" s="98"/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  <c r="AA925" s="98"/>
      <c r="AB925" s="98"/>
      <c r="AC925" s="98"/>
      <c r="AD925" s="98"/>
      <c r="AE925" s="98"/>
      <c r="AF925" s="98"/>
      <c r="AG925" s="98"/>
      <c r="AH925" s="98"/>
      <c r="AI925" s="98"/>
      <c r="AJ925" s="98"/>
    </row>
    <row r="926" spans="1:36" ht="12.75">
      <c r="A926" s="98"/>
      <c r="B926" s="98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  <c r="AA926" s="98"/>
      <c r="AB926" s="98"/>
      <c r="AC926" s="98"/>
      <c r="AD926" s="98"/>
      <c r="AE926" s="98"/>
      <c r="AF926" s="98"/>
      <c r="AG926" s="98"/>
      <c r="AH926" s="98"/>
      <c r="AI926" s="98"/>
      <c r="AJ926" s="98"/>
    </row>
    <row r="927" spans="1:36" ht="12.75">
      <c r="A927" s="98"/>
      <c r="B927" s="98"/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  <c r="AA927" s="98"/>
      <c r="AB927" s="98"/>
      <c r="AC927" s="98"/>
      <c r="AD927" s="98"/>
      <c r="AE927" s="98"/>
      <c r="AF927" s="98"/>
      <c r="AG927" s="98"/>
      <c r="AH927" s="98"/>
      <c r="AI927" s="98"/>
      <c r="AJ927" s="98"/>
    </row>
    <row r="928" spans="1:36" ht="12.75">
      <c r="A928" s="98"/>
      <c r="B928" s="98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  <c r="AA928" s="98"/>
      <c r="AB928" s="98"/>
      <c r="AC928" s="98"/>
      <c r="AD928" s="98"/>
      <c r="AE928" s="98"/>
      <c r="AF928" s="98"/>
      <c r="AG928" s="98"/>
      <c r="AH928" s="98"/>
      <c r="AI928" s="98"/>
      <c r="AJ928" s="98"/>
    </row>
    <row r="929" spans="1:36" ht="12.75">
      <c r="A929" s="98"/>
      <c r="B929" s="98"/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  <c r="AA929" s="98"/>
      <c r="AB929" s="98"/>
      <c r="AC929" s="98"/>
      <c r="AD929" s="98"/>
      <c r="AE929" s="98"/>
      <c r="AF929" s="98"/>
      <c r="AG929" s="98"/>
      <c r="AH929" s="98"/>
      <c r="AI929" s="98"/>
      <c r="AJ929" s="98"/>
    </row>
    <row r="930" spans="1:36" ht="12.75">
      <c r="A930" s="98"/>
      <c r="B930" s="98"/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  <c r="AA930" s="98"/>
      <c r="AB930" s="98"/>
      <c r="AC930" s="98"/>
      <c r="AD930" s="98"/>
      <c r="AE930" s="98"/>
      <c r="AF930" s="98"/>
      <c r="AG930" s="98"/>
      <c r="AH930" s="98"/>
      <c r="AI930" s="98"/>
      <c r="AJ930" s="98"/>
    </row>
    <row r="931" spans="1:36" ht="12.75">
      <c r="A931" s="98"/>
      <c r="B931" s="98"/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  <c r="AA931" s="98"/>
      <c r="AB931" s="98"/>
      <c r="AC931" s="98"/>
      <c r="AD931" s="98"/>
      <c r="AE931" s="98"/>
      <c r="AF931" s="98"/>
      <c r="AG931" s="98"/>
      <c r="AH931" s="98"/>
      <c r="AI931" s="98"/>
      <c r="AJ931" s="98"/>
    </row>
    <row r="932" spans="1:36" ht="12.75">
      <c r="A932" s="98"/>
      <c r="B932" s="98"/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  <c r="AA932" s="98"/>
      <c r="AB932" s="98"/>
      <c r="AC932" s="98"/>
      <c r="AD932" s="98"/>
      <c r="AE932" s="98"/>
      <c r="AF932" s="98"/>
      <c r="AG932" s="98"/>
      <c r="AH932" s="98"/>
      <c r="AI932" s="98"/>
      <c r="AJ932" s="98"/>
    </row>
    <row r="933" spans="1:36" ht="12.75">
      <c r="A933" s="98"/>
      <c r="B933" s="98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  <c r="AA933" s="98"/>
      <c r="AB933" s="98"/>
      <c r="AC933" s="98"/>
      <c r="AD933" s="98"/>
      <c r="AE933" s="98"/>
      <c r="AF933" s="98"/>
      <c r="AG933" s="98"/>
      <c r="AH933" s="98"/>
      <c r="AI933" s="98"/>
      <c r="AJ933" s="98"/>
    </row>
    <row r="934" spans="1:36" ht="12.75">
      <c r="A934" s="98"/>
      <c r="B934" s="98"/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  <c r="AA934" s="98"/>
      <c r="AB934" s="98"/>
      <c r="AC934" s="98"/>
      <c r="AD934" s="98"/>
      <c r="AE934" s="98"/>
      <c r="AF934" s="98"/>
      <c r="AG934" s="98"/>
      <c r="AH934" s="98"/>
      <c r="AI934" s="98"/>
      <c r="AJ934" s="98"/>
    </row>
    <row r="935" spans="1:36" ht="12.75">
      <c r="A935" s="98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  <c r="AA935" s="98"/>
      <c r="AB935" s="98"/>
      <c r="AC935" s="98"/>
      <c r="AD935" s="98"/>
      <c r="AE935" s="98"/>
      <c r="AF935" s="98"/>
      <c r="AG935" s="98"/>
      <c r="AH935" s="98"/>
      <c r="AI935" s="98"/>
      <c r="AJ935" s="98"/>
    </row>
    <row r="936" spans="1:36" ht="12.75">
      <c r="A936" s="98"/>
      <c r="B936" s="98"/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  <c r="AA936" s="98"/>
      <c r="AB936" s="98"/>
      <c r="AC936" s="98"/>
      <c r="AD936" s="98"/>
      <c r="AE936" s="98"/>
      <c r="AF936" s="98"/>
      <c r="AG936" s="98"/>
      <c r="AH936" s="98"/>
      <c r="AI936" s="98"/>
      <c r="AJ936" s="98"/>
    </row>
    <row r="937" spans="1:36" ht="12.75">
      <c r="A937" s="98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  <c r="AA937" s="98"/>
      <c r="AB937" s="98"/>
      <c r="AC937" s="98"/>
      <c r="AD937" s="98"/>
      <c r="AE937" s="98"/>
      <c r="AF937" s="98"/>
      <c r="AG937" s="98"/>
      <c r="AH937" s="98"/>
      <c r="AI937" s="98"/>
      <c r="AJ937" s="98"/>
    </row>
    <row r="938" spans="1:36" ht="12.75">
      <c r="A938" s="98"/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  <c r="AA938" s="98"/>
      <c r="AB938" s="98"/>
      <c r="AC938" s="98"/>
      <c r="AD938" s="98"/>
      <c r="AE938" s="98"/>
      <c r="AF938" s="98"/>
      <c r="AG938" s="98"/>
      <c r="AH938" s="98"/>
      <c r="AI938" s="98"/>
      <c r="AJ938" s="98"/>
    </row>
    <row r="939" spans="1:36" ht="12.75">
      <c r="A939" s="98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  <c r="AA939" s="98"/>
      <c r="AB939" s="98"/>
      <c r="AC939" s="98"/>
      <c r="AD939" s="98"/>
      <c r="AE939" s="98"/>
      <c r="AF939" s="98"/>
      <c r="AG939" s="98"/>
      <c r="AH939" s="98"/>
      <c r="AI939" s="98"/>
      <c r="AJ939" s="98"/>
    </row>
    <row r="940" spans="1:36" ht="12.75">
      <c r="A940" s="98"/>
      <c r="B940" s="98"/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  <c r="AA940" s="98"/>
      <c r="AB940" s="98"/>
      <c r="AC940" s="98"/>
      <c r="AD940" s="98"/>
      <c r="AE940" s="98"/>
      <c r="AF940" s="98"/>
      <c r="AG940" s="98"/>
      <c r="AH940" s="98"/>
      <c r="AI940" s="98"/>
      <c r="AJ940" s="98"/>
    </row>
    <row r="941" spans="1:36" ht="12.75">
      <c r="A941" s="98"/>
      <c r="B941" s="98"/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  <c r="AA941" s="98"/>
      <c r="AB941" s="98"/>
      <c r="AC941" s="98"/>
      <c r="AD941" s="98"/>
      <c r="AE941" s="98"/>
      <c r="AF941" s="98"/>
      <c r="AG941" s="98"/>
      <c r="AH941" s="98"/>
      <c r="AI941" s="98"/>
      <c r="AJ941" s="98"/>
    </row>
    <row r="942" spans="1:36" ht="12.75">
      <c r="A942" s="98"/>
      <c r="B942" s="98"/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  <c r="AA942" s="98"/>
      <c r="AB942" s="98"/>
      <c r="AC942" s="98"/>
      <c r="AD942" s="98"/>
      <c r="AE942" s="98"/>
      <c r="AF942" s="98"/>
      <c r="AG942" s="98"/>
      <c r="AH942" s="98"/>
      <c r="AI942" s="98"/>
      <c r="AJ942" s="98"/>
    </row>
    <row r="943" spans="1:36" ht="12.75">
      <c r="A943" s="98"/>
      <c r="B943" s="98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  <c r="AA943" s="98"/>
      <c r="AB943" s="98"/>
      <c r="AC943" s="98"/>
      <c r="AD943" s="98"/>
      <c r="AE943" s="98"/>
      <c r="AF943" s="98"/>
      <c r="AG943" s="98"/>
      <c r="AH943" s="98"/>
      <c r="AI943" s="98"/>
      <c r="AJ943" s="98"/>
    </row>
    <row r="944" spans="1:36" ht="12.75">
      <c r="A944" s="98"/>
      <c r="B944" s="98"/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  <c r="AA944" s="98"/>
      <c r="AB944" s="98"/>
      <c r="AC944" s="98"/>
      <c r="AD944" s="98"/>
      <c r="AE944" s="98"/>
      <c r="AF944" s="98"/>
      <c r="AG944" s="98"/>
      <c r="AH944" s="98"/>
      <c r="AI944" s="98"/>
      <c r="AJ944" s="98"/>
    </row>
    <row r="945" spans="1:36" ht="12.75">
      <c r="A945" s="98"/>
      <c r="B945" s="98"/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  <c r="AA945" s="98"/>
      <c r="AB945" s="98"/>
      <c r="AC945" s="98"/>
      <c r="AD945" s="98"/>
      <c r="AE945" s="98"/>
      <c r="AF945" s="98"/>
      <c r="AG945" s="98"/>
      <c r="AH945" s="98"/>
      <c r="AI945" s="98"/>
      <c r="AJ945" s="98"/>
    </row>
    <row r="946" spans="1:36" ht="12.75">
      <c r="A946" s="98"/>
      <c r="B946" s="98"/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  <c r="AA946" s="98"/>
      <c r="AB946" s="98"/>
      <c r="AC946" s="98"/>
      <c r="AD946" s="98"/>
      <c r="AE946" s="98"/>
      <c r="AF946" s="98"/>
      <c r="AG946" s="98"/>
      <c r="AH946" s="98"/>
      <c r="AI946" s="98"/>
      <c r="AJ946" s="98"/>
    </row>
    <row r="947" spans="1:36" ht="12.75">
      <c r="A947" s="98"/>
      <c r="B947" s="98"/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  <c r="AA947" s="98"/>
      <c r="AB947" s="98"/>
      <c r="AC947" s="98"/>
      <c r="AD947" s="98"/>
      <c r="AE947" s="98"/>
      <c r="AF947" s="98"/>
      <c r="AG947" s="98"/>
      <c r="AH947" s="98"/>
      <c r="AI947" s="98"/>
      <c r="AJ947" s="98"/>
    </row>
    <row r="948" spans="1:36" ht="12.75">
      <c r="A948" s="98"/>
      <c r="B948" s="98"/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  <c r="AA948" s="98"/>
      <c r="AB948" s="98"/>
      <c r="AC948" s="98"/>
      <c r="AD948" s="98"/>
      <c r="AE948" s="98"/>
      <c r="AF948" s="98"/>
      <c r="AG948" s="98"/>
      <c r="AH948" s="98"/>
      <c r="AI948" s="98"/>
      <c r="AJ948" s="98"/>
    </row>
    <row r="949" spans="1:36" ht="12.75">
      <c r="A949" s="98"/>
      <c r="B949" s="98"/>
      <c r="C949" s="98"/>
      <c r="D949" s="98"/>
      <c r="E949" s="98"/>
      <c r="F949" s="98"/>
      <c r="G949" s="98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  <c r="AA949" s="98"/>
      <c r="AB949" s="98"/>
      <c r="AC949" s="98"/>
      <c r="AD949" s="98"/>
      <c r="AE949" s="98"/>
      <c r="AF949" s="98"/>
      <c r="AG949" s="98"/>
      <c r="AH949" s="98"/>
      <c r="AI949" s="98"/>
      <c r="AJ949" s="98"/>
    </row>
    <row r="950" spans="1:36" ht="12.75">
      <c r="A950" s="98"/>
      <c r="B950" s="98"/>
      <c r="C950" s="98"/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  <c r="AA950" s="98"/>
      <c r="AB950" s="98"/>
      <c r="AC950" s="98"/>
      <c r="AD950" s="98"/>
      <c r="AE950" s="98"/>
      <c r="AF950" s="98"/>
      <c r="AG950" s="98"/>
      <c r="AH950" s="98"/>
      <c r="AI950" s="98"/>
      <c r="AJ950" s="98"/>
    </row>
    <row r="951" spans="1:36" ht="12.75">
      <c r="A951" s="98"/>
      <c r="B951" s="98"/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  <c r="AA951" s="98"/>
      <c r="AB951" s="98"/>
      <c r="AC951" s="98"/>
      <c r="AD951" s="98"/>
      <c r="AE951" s="98"/>
      <c r="AF951" s="98"/>
      <c r="AG951" s="98"/>
      <c r="AH951" s="98"/>
      <c r="AI951" s="98"/>
      <c r="AJ951" s="98"/>
    </row>
    <row r="952" spans="1:36" ht="12.75">
      <c r="A952" s="98"/>
      <c r="B952" s="98"/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  <c r="AA952" s="98"/>
      <c r="AB952" s="98"/>
      <c r="AC952" s="98"/>
      <c r="AD952" s="98"/>
      <c r="AE952" s="98"/>
      <c r="AF952" s="98"/>
      <c r="AG952" s="98"/>
      <c r="AH952" s="98"/>
      <c r="AI952" s="98"/>
      <c r="AJ952" s="98"/>
    </row>
    <row r="953" spans="1:36" ht="12.75">
      <c r="A953" s="98"/>
      <c r="B953" s="98"/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  <c r="AA953" s="98"/>
      <c r="AB953" s="98"/>
      <c r="AC953" s="98"/>
      <c r="AD953" s="98"/>
      <c r="AE953" s="98"/>
      <c r="AF953" s="98"/>
      <c r="AG953" s="98"/>
      <c r="AH953" s="98"/>
      <c r="AI953" s="98"/>
      <c r="AJ953" s="98"/>
    </row>
    <row r="954" spans="1:36" ht="12.75">
      <c r="A954" s="98"/>
      <c r="B954" s="98"/>
      <c r="C954" s="98"/>
      <c r="D954" s="98"/>
      <c r="E954" s="98"/>
      <c r="F954" s="98"/>
      <c r="G954" s="98"/>
      <c r="H954" s="98"/>
      <c r="I954" s="9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  <c r="AA954" s="98"/>
      <c r="AB954" s="98"/>
      <c r="AC954" s="98"/>
      <c r="AD954" s="98"/>
      <c r="AE954" s="98"/>
      <c r="AF954" s="98"/>
      <c r="AG954" s="98"/>
      <c r="AH954" s="98"/>
      <c r="AI954" s="98"/>
      <c r="AJ954" s="98"/>
    </row>
    <row r="955" spans="1:36" ht="12.75">
      <c r="A955" s="98"/>
      <c r="B955" s="98"/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  <c r="AA955" s="98"/>
      <c r="AB955" s="98"/>
      <c r="AC955" s="98"/>
      <c r="AD955" s="98"/>
      <c r="AE955" s="98"/>
      <c r="AF955" s="98"/>
      <c r="AG955" s="98"/>
      <c r="AH955" s="98"/>
      <c r="AI955" s="98"/>
      <c r="AJ955" s="98"/>
    </row>
    <row r="956" spans="1:36" ht="12.75">
      <c r="A956" s="98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  <c r="AA956" s="98"/>
      <c r="AB956" s="98"/>
      <c r="AC956" s="98"/>
      <c r="AD956" s="98"/>
      <c r="AE956" s="98"/>
      <c r="AF956" s="98"/>
      <c r="AG956" s="98"/>
      <c r="AH956" s="98"/>
      <c r="AI956" s="98"/>
      <c r="AJ956" s="98"/>
    </row>
    <row r="957" spans="1:36" ht="12.75">
      <c r="A957" s="98"/>
      <c r="B957" s="98"/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  <c r="AA957" s="98"/>
      <c r="AB957" s="98"/>
      <c r="AC957" s="98"/>
      <c r="AD957" s="98"/>
      <c r="AE957" s="98"/>
      <c r="AF957" s="98"/>
      <c r="AG957" s="98"/>
      <c r="AH957" s="98"/>
      <c r="AI957" s="98"/>
      <c r="AJ957" s="98"/>
    </row>
    <row r="958" spans="1:36" ht="12.75">
      <c r="A958" s="98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  <c r="AA958" s="98"/>
      <c r="AB958" s="98"/>
      <c r="AC958" s="98"/>
      <c r="AD958" s="98"/>
      <c r="AE958" s="98"/>
      <c r="AF958" s="98"/>
      <c r="AG958" s="98"/>
      <c r="AH958" s="98"/>
      <c r="AI958" s="98"/>
      <c r="AJ958" s="98"/>
    </row>
    <row r="959" spans="1:36" ht="12.75">
      <c r="A959" s="98"/>
      <c r="B959" s="98"/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  <c r="AA959" s="98"/>
      <c r="AB959" s="98"/>
      <c r="AC959" s="98"/>
      <c r="AD959" s="98"/>
      <c r="AE959" s="98"/>
      <c r="AF959" s="98"/>
      <c r="AG959" s="98"/>
      <c r="AH959" s="98"/>
      <c r="AI959" s="98"/>
      <c r="AJ959" s="98"/>
    </row>
    <row r="960" spans="1:36" ht="12.75">
      <c r="A960" s="98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  <c r="AA960" s="98"/>
      <c r="AB960" s="98"/>
      <c r="AC960" s="98"/>
      <c r="AD960" s="98"/>
      <c r="AE960" s="98"/>
      <c r="AF960" s="98"/>
      <c r="AG960" s="98"/>
      <c r="AH960" s="98"/>
      <c r="AI960" s="98"/>
      <c r="AJ960" s="98"/>
    </row>
    <row r="961" spans="1:36" ht="12.75">
      <c r="A961" s="98"/>
      <c r="B961" s="98"/>
      <c r="C961" s="98"/>
      <c r="D961" s="98"/>
      <c r="E961" s="98"/>
      <c r="F961" s="98"/>
      <c r="G961" s="98"/>
      <c r="H961" s="98"/>
      <c r="I961" s="9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  <c r="AA961" s="98"/>
      <c r="AB961" s="98"/>
      <c r="AC961" s="98"/>
      <c r="AD961" s="98"/>
      <c r="AE961" s="98"/>
      <c r="AF961" s="98"/>
      <c r="AG961" s="98"/>
      <c r="AH961" s="98"/>
      <c r="AI961" s="98"/>
      <c r="AJ961" s="98"/>
    </row>
    <row r="962" spans="1:36" ht="12.75">
      <c r="A962" s="98"/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  <c r="AA962" s="98"/>
      <c r="AB962" s="98"/>
      <c r="AC962" s="98"/>
      <c r="AD962" s="98"/>
      <c r="AE962" s="98"/>
      <c r="AF962" s="98"/>
      <c r="AG962" s="98"/>
      <c r="AH962" s="98"/>
      <c r="AI962" s="98"/>
      <c r="AJ962" s="98"/>
    </row>
    <row r="963" spans="1:36" ht="12.75">
      <c r="A963" s="98"/>
      <c r="B963" s="98"/>
      <c r="C963" s="98"/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  <c r="AA963" s="98"/>
      <c r="AB963" s="98"/>
      <c r="AC963" s="98"/>
      <c r="AD963" s="98"/>
      <c r="AE963" s="98"/>
      <c r="AF963" s="98"/>
      <c r="AG963" s="98"/>
      <c r="AH963" s="98"/>
      <c r="AI963" s="98"/>
      <c r="AJ963" s="98"/>
    </row>
    <row r="964" spans="1:36" ht="12.75">
      <c r="A964" s="98"/>
      <c r="B964" s="98"/>
      <c r="C964" s="98"/>
      <c r="D964" s="98"/>
      <c r="E964" s="98"/>
      <c r="F964" s="98"/>
      <c r="G964" s="98"/>
      <c r="H964" s="98"/>
      <c r="I964" s="9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  <c r="AA964" s="98"/>
      <c r="AB964" s="98"/>
      <c r="AC964" s="98"/>
      <c r="AD964" s="98"/>
      <c r="AE964" s="98"/>
      <c r="AF964" s="98"/>
      <c r="AG964" s="98"/>
      <c r="AH964" s="98"/>
      <c r="AI964" s="98"/>
      <c r="AJ964" s="98"/>
    </row>
    <row r="965" spans="1:36" ht="12.75">
      <c r="A965" s="98"/>
      <c r="B965" s="98"/>
      <c r="C965" s="98"/>
      <c r="D965" s="98"/>
      <c r="E965" s="98"/>
      <c r="F965" s="98"/>
      <c r="G965" s="98"/>
      <c r="H965" s="98"/>
      <c r="I965" s="9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  <c r="AA965" s="98"/>
      <c r="AB965" s="98"/>
      <c r="AC965" s="98"/>
      <c r="AD965" s="98"/>
      <c r="AE965" s="98"/>
      <c r="AF965" s="98"/>
      <c r="AG965" s="98"/>
      <c r="AH965" s="98"/>
      <c r="AI965" s="98"/>
      <c r="AJ965" s="98"/>
    </row>
    <row r="966" spans="1:36" ht="12.75">
      <c r="A966" s="98"/>
      <c r="B966" s="98"/>
      <c r="C966" s="98"/>
      <c r="D966" s="98"/>
      <c r="E966" s="98"/>
      <c r="F966" s="98"/>
      <c r="G966" s="98"/>
      <c r="H966" s="98"/>
      <c r="I966" s="9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  <c r="AA966" s="98"/>
      <c r="AB966" s="98"/>
      <c r="AC966" s="98"/>
      <c r="AD966" s="98"/>
      <c r="AE966" s="98"/>
      <c r="AF966" s="98"/>
      <c r="AG966" s="98"/>
      <c r="AH966" s="98"/>
      <c r="AI966" s="98"/>
      <c r="AJ966" s="98"/>
    </row>
    <row r="967" spans="1:36" ht="12.75">
      <c r="A967" s="98"/>
      <c r="B967" s="98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  <c r="AA967" s="98"/>
      <c r="AB967" s="98"/>
      <c r="AC967" s="98"/>
      <c r="AD967" s="98"/>
      <c r="AE967" s="98"/>
      <c r="AF967" s="98"/>
      <c r="AG967" s="98"/>
      <c r="AH967" s="98"/>
      <c r="AI967" s="98"/>
      <c r="AJ967" s="98"/>
    </row>
    <row r="968" spans="1:36" ht="12.75">
      <c r="A968" s="98"/>
      <c r="B968" s="98"/>
      <c r="C968" s="98"/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  <c r="AA968" s="98"/>
      <c r="AB968" s="98"/>
      <c r="AC968" s="98"/>
      <c r="AD968" s="98"/>
      <c r="AE968" s="98"/>
      <c r="AF968" s="98"/>
      <c r="AG968" s="98"/>
      <c r="AH968" s="98"/>
      <c r="AI968" s="98"/>
      <c r="AJ968" s="98"/>
    </row>
    <row r="969" spans="1:36" ht="12.75">
      <c r="A969" s="98"/>
      <c r="B969" s="98"/>
      <c r="C969" s="98"/>
      <c r="D969" s="98"/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  <c r="AA969" s="98"/>
      <c r="AB969" s="98"/>
      <c r="AC969" s="98"/>
      <c r="AD969" s="98"/>
      <c r="AE969" s="98"/>
      <c r="AF969" s="98"/>
      <c r="AG969" s="98"/>
      <c r="AH969" s="98"/>
      <c r="AI969" s="98"/>
      <c r="AJ969" s="98"/>
    </row>
    <row r="970" spans="1:36" ht="12.75">
      <c r="A970" s="98"/>
      <c r="B970" s="98"/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  <c r="AA970" s="98"/>
      <c r="AB970" s="98"/>
      <c r="AC970" s="98"/>
      <c r="AD970" s="98"/>
      <c r="AE970" s="98"/>
      <c r="AF970" s="98"/>
      <c r="AG970" s="98"/>
      <c r="AH970" s="98"/>
      <c r="AI970" s="98"/>
      <c r="AJ970" s="98"/>
    </row>
    <row r="971" spans="1:36" ht="12.75">
      <c r="A971" s="98"/>
      <c r="B971" s="98"/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  <c r="AA971" s="98"/>
      <c r="AB971" s="98"/>
      <c r="AC971" s="98"/>
      <c r="AD971" s="98"/>
      <c r="AE971" s="98"/>
      <c r="AF971" s="98"/>
      <c r="AG971" s="98"/>
      <c r="AH971" s="98"/>
      <c r="AI971" s="98"/>
      <c r="AJ971" s="98"/>
    </row>
    <row r="972" spans="1:36" ht="12.75">
      <c r="A972" s="98"/>
      <c r="B972" s="98"/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  <c r="AA972" s="98"/>
      <c r="AB972" s="98"/>
      <c r="AC972" s="98"/>
      <c r="AD972" s="98"/>
      <c r="AE972" s="98"/>
      <c r="AF972" s="98"/>
      <c r="AG972" s="98"/>
      <c r="AH972" s="98"/>
      <c r="AI972" s="98"/>
      <c r="AJ972" s="98"/>
    </row>
    <row r="973" spans="1:36" ht="12.75">
      <c r="A973" s="98"/>
      <c r="B973" s="98"/>
      <c r="C973" s="98"/>
      <c r="D973" s="98"/>
      <c r="E973" s="98"/>
      <c r="F973" s="98"/>
      <c r="G973" s="98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  <c r="AA973" s="98"/>
      <c r="AB973" s="98"/>
      <c r="AC973" s="98"/>
      <c r="AD973" s="98"/>
      <c r="AE973" s="98"/>
      <c r="AF973" s="98"/>
      <c r="AG973" s="98"/>
      <c r="AH973" s="98"/>
      <c r="AI973" s="98"/>
      <c r="AJ973" s="98"/>
    </row>
    <row r="974" spans="1:36" ht="12.75">
      <c r="A974" s="98"/>
      <c r="B974" s="98"/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  <c r="AA974" s="98"/>
      <c r="AB974" s="98"/>
      <c r="AC974" s="98"/>
      <c r="AD974" s="98"/>
      <c r="AE974" s="98"/>
      <c r="AF974" s="98"/>
      <c r="AG974" s="98"/>
      <c r="AH974" s="98"/>
      <c r="AI974" s="98"/>
      <c r="AJ974" s="98"/>
    </row>
    <row r="975" spans="1:36" ht="12.75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  <c r="AA975" s="98"/>
      <c r="AB975" s="98"/>
      <c r="AC975" s="98"/>
      <c r="AD975" s="98"/>
      <c r="AE975" s="98"/>
      <c r="AF975" s="98"/>
      <c r="AG975" s="98"/>
      <c r="AH975" s="98"/>
      <c r="AI975" s="98"/>
      <c r="AJ975" s="98"/>
    </row>
    <row r="976" spans="1:36" ht="12.75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  <c r="AA976" s="98"/>
      <c r="AB976" s="98"/>
      <c r="AC976" s="98"/>
      <c r="AD976" s="98"/>
      <c r="AE976" s="98"/>
      <c r="AF976" s="98"/>
      <c r="AG976" s="98"/>
      <c r="AH976" s="98"/>
      <c r="AI976" s="98"/>
      <c r="AJ976" s="98"/>
    </row>
    <row r="977" spans="1:36" ht="12.75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  <c r="AA977" s="98"/>
      <c r="AB977" s="98"/>
      <c r="AC977" s="98"/>
      <c r="AD977" s="98"/>
      <c r="AE977" s="98"/>
      <c r="AF977" s="98"/>
      <c r="AG977" s="98"/>
      <c r="AH977" s="98"/>
      <c r="AI977" s="98"/>
      <c r="AJ977" s="98"/>
    </row>
    <row r="978" spans="1:36" ht="12.75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  <c r="AA978" s="98"/>
      <c r="AB978" s="98"/>
      <c r="AC978" s="98"/>
      <c r="AD978" s="98"/>
      <c r="AE978" s="98"/>
      <c r="AF978" s="98"/>
      <c r="AG978" s="98"/>
      <c r="AH978" s="98"/>
      <c r="AI978" s="98"/>
      <c r="AJ978" s="98"/>
    </row>
  </sheetData>
  <sheetProtection selectLockedCells="1"/>
  <mergeCells count="176">
    <mergeCell ref="P18:Q18"/>
    <mergeCell ref="D20:E20"/>
    <mergeCell ref="N18:O18"/>
    <mergeCell ref="L18:M18"/>
    <mergeCell ref="H18:I18"/>
    <mergeCell ref="L20:M20"/>
    <mergeCell ref="H20:I20"/>
    <mergeCell ref="J18:K18"/>
    <mergeCell ref="H17:I17"/>
    <mergeCell ref="L17:M17"/>
    <mergeCell ref="J21:K21"/>
    <mergeCell ref="J17:K17"/>
    <mergeCell ref="D17:E17"/>
    <mergeCell ref="D18:E18"/>
    <mergeCell ref="H21:I21"/>
    <mergeCell ref="L19:M19"/>
    <mergeCell ref="J20:K20"/>
    <mergeCell ref="J19:K19"/>
    <mergeCell ref="A17:C17"/>
    <mergeCell ref="A18:C18"/>
    <mergeCell ref="F17:G17"/>
    <mergeCell ref="F18:G18"/>
    <mergeCell ref="A20:C20"/>
    <mergeCell ref="D21:E21"/>
    <mergeCell ref="F21:G21"/>
    <mergeCell ref="F19:G19"/>
    <mergeCell ref="A19:C19"/>
    <mergeCell ref="H19:I19"/>
    <mergeCell ref="A22:C22"/>
    <mergeCell ref="N23:O23"/>
    <mergeCell ref="A23:C23"/>
    <mergeCell ref="H22:I22"/>
    <mergeCell ref="L22:M22"/>
    <mergeCell ref="L21:M21"/>
    <mergeCell ref="A31:C31"/>
    <mergeCell ref="A24:M24"/>
    <mergeCell ref="L31:M31"/>
    <mergeCell ref="J26:K26"/>
    <mergeCell ref="F23:G23"/>
    <mergeCell ref="F20:G20"/>
    <mergeCell ref="J23:K23"/>
    <mergeCell ref="D30:E30"/>
    <mergeCell ref="D23:E23"/>
    <mergeCell ref="A29:M29"/>
    <mergeCell ref="F28:G28"/>
    <mergeCell ref="H30:I30"/>
    <mergeCell ref="H23:I23"/>
    <mergeCell ref="D28:E28"/>
    <mergeCell ref="L25:M25"/>
    <mergeCell ref="L33:M33"/>
    <mergeCell ref="F36:G36"/>
    <mergeCell ref="D35:E35"/>
    <mergeCell ref="N25:O25"/>
    <mergeCell ref="L23:M23"/>
    <mergeCell ref="A21:C21"/>
    <mergeCell ref="L30:M30"/>
    <mergeCell ref="A30:C30"/>
    <mergeCell ref="J30:K30"/>
    <mergeCell ref="F30:G30"/>
    <mergeCell ref="D26:E26"/>
    <mergeCell ref="F31:G31"/>
    <mergeCell ref="D39:E39"/>
    <mergeCell ref="J39:K39"/>
    <mergeCell ref="J32:K32"/>
    <mergeCell ref="J33:K33"/>
    <mergeCell ref="J31:K31"/>
    <mergeCell ref="H31:I31"/>
    <mergeCell ref="D36:E36"/>
    <mergeCell ref="D31:E31"/>
    <mergeCell ref="A48:C48"/>
    <mergeCell ref="D32:E32"/>
    <mergeCell ref="A43:C43"/>
    <mergeCell ref="A39:C39"/>
    <mergeCell ref="A40:C40"/>
    <mergeCell ref="A37:C37"/>
    <mergeCell ref="A32:C32"/>
    <mergeCell ref="A33:C33"/>
    <mergeCell ref="A36:C36"/>
    <mergeCell ref="A35:C35"/>
    <mergeCell ref="L10:M10"/>
    <mergeCell ref="I10:K10"/>
    <mergeCell ref="G10:H10"/>
    <mergeCell ref="J42:K42"/>
    <mergeCell ref="A12:M12"/>
    <mergeCell ref="D19:E19"/>
    <mergeCell ref="A13:M13"/>
    <mergeCell ref="C10:D10"/>
    <mergeCell ref="A14:M14"/>
    <mergeCell ref="A15:M15"/>
    <mergeCell ref="L26:M26"/>
    <mergeCell ref="F27:G27"/>
    <mergeCell ref="H28:I28"/>
    <mergeCell ref="F26:G26"/>
    <mergeCell ref="L28:M28"/>
    <mergeCell ref="U50:V50"/>
    <mergeCell ref="L43:M43"/>
    <mergeCell ref="F37:G37"/>
    <mergeCell ref="F35:G35"/>
    <mergeCell ref="L37:M37"/>
    <mergeCell ref="F22:G22"/>
    <mergeCell ref="D22:E22"/>
    <mergeCell ref="J22:K22"/>
    <mergeCell ref="H39:I39"/>
    <mergeCell ref="L35:M35"/>
    <mergeCell ref="H25:I25"/>
    <mergeCell ref="D27:E27"/>
    <mergeCell ref="H27:I27"/>
    <mergeCell ref="D25:E25"/>
    <mergeCell ref="L27:M27"/>
    <mergeCell ref="A27:C27"/>
    <mergeCell ref="A26:C26"/>
    <mergeCell ref="A28:C28"/>
    <mergeCell ref="A25:C25"/>
    <mergeCell ref="J35:K35"/>
    <mergeCell ref="J28:K28"/>
    <mergeCell ref="H26:I26"/>
    <mergeCell ref="J25:K25"/>
    <mergeCell ref="J27:K27"/>
    <mergeCell ref="F33:G33"/>
    <mergeCell ref="H43:I43"/>
    <mergeCell ref="D43:E43"/>
    <mergeCell ref="L42:M42"/>
    <mergeCell ref="H42:I42"/>
    <mergeCell ref="J43:K43"/>
    <mergeCell ref="L32:M32"/>
    <mergeCell ref="H32:I32"/>
    <mergeCell ref="A34:M34"/>
    <mergeCell ref="F32:G32"/>
    <mergeCell ref="J37:K37"/>
    <mergeCell ref="A42:C42"/>
    <mergeCell ref="L40:M40"/>
    <mergeCell ref="F39:G39"/>
    <mergeCell ref="H37:I37"/>
    <mergeCell ref="K36:L36"/>
    <mergeCell ref="F40:G40"/>
    <mergeCell ref="H40:I40"/>
    <mergeCell ref="J40:K40"/>
    <mergeCell ref="L39:M39"/>
    <mergeCell ref="D37:E37"/>
    <mergeCell ref="A47:C47"/>
    <mergeCell ref="F25:G25"/>
    <mergeCell ref="H35:I35"/>
    <mergeCell ref="D40:E40"/>
    <mergeCell ref="H33:I33"/>
    <mergeCell ref="F43:G43"/>
    <mergeCell ref="D42:E42"/>
    <mergeCell ref="H36:I36"/>
    <mergeCell ref="F42:G42"/>
    <mergeCell ref="D33:E33"/>
    <mergeCell ref="A54:K54"/>
    <mergeCell ref="L50:M50"/>
    <mergeCell ref="A45:C45"/>
    <mergeCell ref="A46:C46"/>
    <mergeCell ref="D49:E49"/>
    <mergeCell ref="H46:I46"/>
    <mergeCell ref="A49:C49"/>
    <mergeCell ref="D48:E48"/>
    <mergeCell ref="J46:K46"/>
    <mergeCell ref="D46:E46"/>
    <mergeCell ref="A16:M16"/>
    <mergeCell ref="A38:M38"/>
    <mergeCell ref="A41:M41"/>
    <mergeCell ref="A44:M44"/>
    <mergeCell ref="H45:I45"/>
    <mergeCell ref="A50:K53"/>
    <mergeCell ref="F46:G46"/>
    <mergeCell ref="D45:E45"/>
    <mergeCell ref="F45:G45"/>
    <mergeCell ref="F47:G47"/>
    <mergeCell ref="J45:K45"/>
    <mergeCell ref="L45:M45"/>
    <mergeCell ref="L46:M46"/>
    <mergeCell ref="D47:E47"/>
    <mergeCell ref="H47:I47"/>
    <mergeCell ref="J47:K47"/>
    <mergeCell ref="L47:M47"/>
  </mergeCells>
  <hyperlinks>
    <hyperlink ref="F17:G17" location="'1.1 Metehe'!A1" display="Метене"/>
    <hyperlink ref="L10" r:id="rId1" display="www.tdgrotesk.ru"/>
    <hyperlink ref="J30:K30" location="'3.1 Mitten'!R1C1" display="Mitten"/>
    <hyperlink ref="D30:E30" location="'3.1 SnowBird'!R1C1" display="SnowBird"/>
    <hyperlink ref="G10:H10" location="Контакты!A1" display="Контакты"/>
    <hyperlink ref="I10:K10" r:id="rId2" display="Инструкции по монтажу"/>
    <hyperlink ref="J17:K17" location="'1.1 Ruukki'!A1" display="Ruukki"/>
    <hyperlink ref="D17:E17" location="'1.1 Монтеррей'!A1" display="Монтеррей"/>
    <hyperlink ref="F18:G18" location="'1.2 Katepal'!A1" display="Ruflex Katepal"/>
    <hyperlink ref="L18:M18" location="'1.2 Tegola'!A1" display="Tegola"/>
    <hyperlink ref="H18:I18" location="'1.2 Icopal '!A1" display="Icopal"/>
    <hyperlink ref="D21:E21" location="'1.5 BRAAS'!R1C1" display="Braas"/>
    <hyperlink ref="F21:G21" location="'1.5 Baltic Tile'!R1C1" display="Baltic Tile"/>
    <hyperlink ref="D22:E22" location="'1.6 BRAAS'!R1C1" display="Braas"/>
    <hyperlink ref="D27:E27" location="'2.3 Vilpe'!A1" display="Vilpe"/>
    <hyperlink ref="F28:G28" location="'2.4 Вестайл'!R1C1" display="Вестайл"/>
    <hyperlink ref="D36:E36" location="'4.2 Icopal'!R1C1" display="Icopal"/>
    <hyperlink ref="D33:E33" location="'3.4 Grang Line'!A1" display="Grand Line"/>
    <hyperlink ref="L40:M40" location="'5.2 Изоспан'!A1" display="Изоспан"/>
    <hyperlink ref="D26:E26" location="'2.2 Fakro'!R1C1" display="Fakro"/>
    <hyperlink ref="D23:E23" location="'1.7 RUUKKI'!R1C1" display="Ruukki"/>
    <hyperlink ref="F30:G30" location="'3.1 Docke'!R1C1" display="Docke"/>
    <hyperlink ref="D18:E18" location="'1.2 Shinglas'!A1" display="Шинглас"/>
    <hyperlink ref="D28:E28" location="'2.4 ORIMA'!R1C1" display="Orima"/>
    <hyperlink ref="F25:G25" location="'2.1 FAKRO'!R1C1" display="Fakro"/>
    <hyperlink ref="H17:I17" location="'1.1 Scandinavia '!A1" display="Skandinavia"/>
    <hyperlink ref="D19:E19" location="'1.3 Ондулин'!R1C1" display="Ондулин"/>
    <hyperlink ref="D20:E20" location="'1.4 Metrotile'!R1C1" display="Metrotile"/>
    <hyperlink ref="F20:G20" location="'1.4 Luxard'!R1C1" display="Luxard"/>
    <hyperlink ref="F22:G22" location="'1.6 Erlus'!R1C1" display="Erlus"/>
    <hyperlink ref="H22:I22" location="'1.6 Nelskamp'!R1C1" display="Nelskamp"/>
    <hyperlink ref="F23:G23" location="'1.7 Кровельные картины'!R1C1" display="Кровельные картины"/>
    <hyperlink ref="D25:E25" location="'2.1 VELUX '!R1C1" display="Velux"/>
    <hyperlink ref="H30:I30" location="'3.1 Fineber'!R1C1" display="Fineber"/>
    <hyperlink ref="D31:E31" location="'3.2 Fineber'!R1C1" display="Fineber"/>
    <hyperlink ref="D32:E32" location="'3.3 SnowBird'!R1C1" display="SnowBird"/>
    <hyperlink ref="F32:G32" location="'3.3 Fineber'!R1C1" display="Fineber"/>
    <hyperlink ref="H32:I32" location="'3.3 Vox'!R1C1" display="Vox"/>
    <hyperlink ref="J32:K32" location="'3.3 Nailite'!R1C1" display="Nailite"/>
    <hyperlink ref="D35:E35" location="'4.1 Docke'!R1C1" display="Docke"/>
    <hyperlink ref="F35:G35" location="'4.1 Plastmo'!R1C1" display="Plastmo"/>
    <hyperlink ref="H35:I35" location="'4.1 ScalaPlastics'!R1C1" display="Scala Plastic"/>
    <hyperlink ref="F36:G36" location="'4.2Aquasystem'!R1C1" display="Aquasystem"/>
    <hyperlink ref="H36:I36" location="'4.2 Lindab'!R1C1" display="Lindab"/>
    <hyperlink ref="J36" location="'4.2 RUUKKI'!R1C1" display="Ruukki"/>
    <hyperlink ref="K36:L36" location="'4.2 МеталлПрофиль'!R1C1" display="Металл-профиль"/>
    <hyperlink ref="M36" location="'4.2 ИСТОК'!R1C1" display="Исток"/>
    <hyperlink ref="D39:E39" location="'5.1 Rockwool'!R1C1" display="Rockwool"/>
    <hyperlink ref="F39:G39" location="'5.1 Isover'!R1C1" display="Isover"/>
    <hyperlink ref="H39:I39" location="'5.1 Paroc'!R1C1" display="Paroc"/>
    <hyperlink ref="J39:K39" location="'5.1 Технониколь'!A1" display="Технониколь"/>
    <hyperlink ref="D40:E40" location="'5.2 Tyvek'!R1C1" display="Tyvek (DuPont)"/>
    <hyperlink ref="F40:G40" location="'5.2 Juta'!R1C1" display="Juta"/>
    <hyperlink ref="H40:I40" location="'5.2 ELTETE '!R1C1" display="Eltete"/>
    <hyperlink ref="J40:K40" location="'5.2 Fibrotek'!R1C1" display="Fibrotek"/>
    <hyperlink ref="D37:E37" location="'4.3 Aquasystem'!R1C1" display="Aquasystem"/>
    <hyperlink ref="D42:E42" location="'6.1 C-21'!R1C1" display="C-21"/>
    <hyperlink ref="F42:G42" location="'6.1 HC-35'!R1C1" display="HC-35"/>
    <hyperlink ref="D43:E43" location="'6.2 C-8'!R1C1" display="С-8"/>
    <hyperlink ref="F43:G43" location="'6.2 C-10'!R1C1" display="С-10"/>
    <hyperlink ref="D45:E45" location="'7.1 кровля 1'!A1" display="кровля 1 "/>
    <hyperlink ref="F45:G45" location="'7.1 кровля 2'!A1" display="кровля 2"/>
    <hyperlink ref="D46:E46" location="'7.2 наружные стены'!A1" display="наружные стены"/>
    <hyperlink ref="F46:G46" location="'7.2 фасад'!A1" display="фасад"/>
    <hyperlink ref="F31:G31" location="'3.2 Docke'!A1" display="Docke"/>
    <hyperlink ref="J18:K18" location="'1.2 Kerabit'!A1" display="Tegola"/>
    <hyperlink ref="D17:M20" r:id="rId3" display="Монтеррей"/>
    <hyperlink ref="D22:M23" r:id="rId4" display="Braas"/>
    <hyperlink ref="D25:M28" r:id="rId5" display="Velux"/>
    <hyperlink ref="D30:M33" r:id="rId6" display="SnowBird"/>
    <hyperlink ref="D35:M37" r:id="rId7" display="Docke"/>
    <hyperlink ref="D39:M40" r:id="rId8" display="Rockwool"/>
    <hyperlink ref="D42:M43" r:id="rId9" display="C-21"/>
    <hyperlink ref="D45:M48" r:id="rId10" display="кровля 1 "/>
  </hyperlinks>
  <printOptions/>
  <pageMargins left="0.75" right="0.45" top="0.53" bottom="1" header="0.5" footer="0.5"/>
  <pageSetup fitToHeight="1" fitToWidth="1" horizontalDpi="600" verticalDpi="600" orientation="portrait" paperSize="9" scale="74" r:id="rId12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3"/>
  <sheetViews>
    <sheetView zoomScalePageLayoutView="0" workbookViewId="0" topLeftCell="A7">
      <selection activeCell="F49" sqref="F49:F52"/>
    </sheetView>
  </sheetViews>
  <sheetFormatPr defaultColWidth="9.00390625" defaultRowHeight="12.75"/>
  <cols>
    <col min="1" max="1" width="5.125" style="1" customWidth="1"/>
    <col min="2" max="2" width="20.00390625" style="1" customWidth="1"/>
    <col min="3" max="3" width="18.875" style="1" customWidth="1"/>
    <col min="4" max="4" width="24.75390625" style="1" customWidth="1"/>
    <col min="5" max="5" width="20.875" style="1" customWidth="1"/>
    <col min="6" max="7" width="9.125" style="1" customWidth="1"/>
    <col min="8" max="8" width="11.00390625" style="1" customWidth="1"/>
    <col min="9" max="16384" width="9.125" style="1" customWidth="1"/>
  </cols>
  <sheetData>
    <row r="1" spans="1:37" ht="12.75">
      <c r="A1" s="7"/>
      <c r="B1" s="7"/>
      <c r="C1" s="7"/>
      <c r="D1" s="7"/>
      <c r="E1" s="324" t="s">
        <v>189</v>
      </c>
      <c r="F1" s="324"/>
      <c r="G1" s="324"/>
      <c r="H1" s="324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</row>
    <row r="2" spans="1:37" ht="12.75">
      <c r="A2" s="7"/>
      <c r="B2" s="8"/>
      <c r="C2" s="8"/>
      <c r="D2" s="8"/>
      <c r="E2" s="8"/>
      <c r="F2" s="9"/>
      <c r="G2" s="10"/>
      <c r="H2" s="7"/>
      <c r="I2" s="102"/>
      <c r="J2" s="102"/>
      <c r="K2" s="102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</row>
    <row r="3" spans="1:37" ht="12.75">
      <c r="A3" s="11"/>
      <c r="B3" s="12"/>
      <c r="C3" s="12"/>
      <c r="D3" s="12"/>
      <c r="E3" s="12"/>
      <c r="F3" s="9"/>
      <c r="G3" s="10"/>
      <c r="H3" s="7"/>
      <c r="I3" s="102"/>
      <c r="J3" s="102"/>
      <c r="K3" s="102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</row>
    <row r="4" spans="1:37" ht="20.25">
      <c r="A4" s="11"/>
      <c r="B4" s="13"/>
      <c r="C4" s="11"/>
      <c r="D4" s="14"/>
      <c r="E4" s="12"/>
      <c r="F4" s="9"/>
      <c r="G4" s="10"/>
      <c r="H4" s="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</row>
    <row r="5" spans="1:37" ht="20.25">
      <c r="A5" s="11"/>
      <c r="B5" s="13"/>
      <c r="C5" s="11"/>
      <c r="D5" s="14"/>
      <c r="E5" s="12"/>
      <c r="F5" s="9"/>
      <c r="G5" s="10"/>
      <c r="H5" s="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</row>
    <row r="6" spans="1:37" ht="15.75">
      <c r="A6" s="11"/>
      <c r="B6" s="15"/>
      <c r="C6" s="11"/>
      <c r="D6" s="14"/>
      <c r="E6" s="12"/>
      <c r="F6" s="9"/>
      <c r="G6" s="10"/>
      <c r="H6" s="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</row>
    <row r="7" spans="1:37" ht="24" customHeight="1">
      <c r="A7" s="16"/>
      <c r="B7" s="16"/>
      <c r="C7" s="16"/>
      <c r="D7" s="16"/>
      <c r="E7" s="16"/>
      <c r="F7" s="16"/>
      <c r="G7" s="16"/>
      <c r="H7" s="16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</row>
    <row r="8" spans="1:37" ht="12.75" customHeight="1">
      <c r="A8" s="157" t="s">
        <v>66</v>
      </c>
      <c r="B8" s="157"/>
      <c r="C8" s="157"/>
      <c r="D8" s="157"/>
      <c r="E8" s="157"/>
      <c r="F8" s="157"/>
      <c r="G8" s="157"/>
      <c r="H8" s="157"/>
      <c r="I8" s="113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</row>
    <row r="9" spans="1:37" ht="12.75" customHeight="1">
      <c r="A9" s="157"/>
      <c r="B9" s="157"/>
      <c r="C9" s="157"/>
      <c r="D9" s="157"/>
      <c r="E9" s="157"/>
      <c r="F9" s="157"/>
      <c r="G9" s="157"/>
      <c r="H9" s="15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</row>
    <row r="10" spans="1:37" ht="12.75" customHeight="1">
      <c r="A10" s="169" t="s">
        <v>52</v>
      </c>
      <c r="B10" s="172">
        <f>Главная!B10</f>
        <v>40946</v>
      </c>
      <c r="C10" s="174" t="str">
        <f ca="1">IF(TODAY()-B10&gt;30,"Прайс устрарел более чем на месяц. Уточните актуальность у Вашего менеджера!","")</f>
        <v>Прайс устрарел более чем на месяц. Уточните актуальность у Вашего менеджера!</v>
      </c>
      <c r="D10" s="174"/>
      <c r="E10" s="174"/>
      <c r="F10" s="174"/>
      <c r="G10" s="174"/>
      <c r="H10" s="174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</row>
    <row r="11" spans="1:37" ht="12.75" customHeight="1">
      <c r="A11" s="170"/>
      <c r="B11" s="173"/>
      <c r="C11" s="175"/>
      <c r="D11" s="175"/>
      <c r="E11" s="175"/>
      <c r="F11" s="175"/>
      <c r="G11" s="175"/>
      <c r="H11" s="175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</row>
    <row r="12" spans="1:37" ht="12.75" customHeight="1">
      <c r="A12" s="171" t="s">
        <v>0</v>
      </c>
      <c r="B12" s="160" t="s">
        <v>2</v>
      </c>
      <c r="C12" s="160" t="s">
        <v>1</v>
      </c>
      <c r="D12" s="161" t="s">
        <v>63</v>
      </c>
      <c r="E12" s="161" t="s">
        <v>10</v>
      </c>
      <c r="F12" s="161" t="s">
        <v>3</v>
      </c>
      <c r="G12" s="161" t="s">
        <v>6</v>
      </c>
      <c r="H12" s="171" t="s">
        <v>5</v>
      </c>
      <c r="I12" s="107"/>
      <c r="J12" s="107"/>
      <c r="K12" s="108"/>
      <c r="L12" s="108"/>
      <c r="M12" s="108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</row>
    <row r="13" spans="1:37" ht="12.75">
      <c r="A13" s="171"/>
      <c r="B13" s="160"/>
      <c r="C13" s="160"/>
      <c r="D13" s="162"/>
      <c r="E13" s="161"/>
      <c r="F13" s="161"/>
      <c r="G13" s="161"/>
      <c r="H13" s="171"/>
      <c r="I13" s="107"/>
      <c r="J13" s="107"/>
      <c r="K13" s="108"/>
      <c r="L13" s="108"/>
      <c r="M13" s="108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</row>
    <row r="14" spans="1:37" ht="12.75" customHeight="1">
      <c r="A14" s="187">
        <v>1</v>
      </c>
      <c r="B14" s="31"/>
      <c r="C14" s="36"/>
      <c r="D14" s="189" t="s">
        <v>69</v>
      </c>
      <c r="E14" s="163" t="s">
        <v>4</v>
      </c>
      <c r="F14" s="159">
        <v>35.5</v>
      </c>
      <c r="G14" s="168"/>
      <c r="H14" s="166">
        <f>IF(G14=0,"",F14*G14)</f>
      </c>
      <c r="I14" s="107"/>
      <c r="J14" s="107"/>
      <c r="K14" s="108"/>
      <c r="L14" s="108"/>
      <c r="M14" s="108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</row>
    <row r="15" spans="1:37" ht="12.75" customHeight="1">
      <c r="A15" s="188"/>
      <c r="B15" s="32"/>
      <c r="C15" s="195" t="s">
        <v>67</v>
      </c>
      <c r="D15" s="190"/>
      <c r="E15" s="163"/>
      <c r="F15" s="159"/>
      <c r="G15" s="168"/>
      <c r="H15" s="166"/>
      <c r="I15" s="107"/>
      <c r="J15" s="107"/>
      <c r="K15" s="108"/>
      <c r="L15" s="108"/>
      <c r="M15" s="108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</row>
    <row r="16" spans="1:37" ht="20.25" customHeight="1">
      <c r="A16" s="188"/>
      <c r="B16" s="32"/>
      <c r="C16" s="195"/>
      <c r="D16" s="190"/>
      <c r="E16" s="165" t="s">
        <v>55</v>
      </c>
      <c r="F16" s="158">
        <v>53</v>
      </c>
      <c r="G16" s="158"/>
      <c r="H16" s="167">
        <f>IF(G16=0,"",F16*G16)</f>
      </c>
      <c r="I16" s="107"/>
      <c r="J16" s="107"/>
      <c r="K16" s="108"/>
      <c r="L16" s="108"/>
      <c r="M16" s="108"/>
      <c r="N16" s="108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</row>
    <row r="17" spans="1:37" ht="12.75" customHeight="1">
      <c r="A17" s="188"/>
      <c r="B17" s="32"/>
      <c r="C17" s="195"/>
      <c r="D17" s="190"/>
      <c r="E17" s="165"/>
      <c r="F17" s="158"/>
      <c r="G17" s="158"/>
      <c r="H17" s="167"/>
      <c r="I17" s="107"/>
      <c r="J17" s="107"/>
      <c r="K17" s="108"/>
      <c r="L17" s="108"/>
      <c r="M17" s="108"/>
      <c r="N17" s="108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</row>
    <row r="18" spans="1:37" ht="12.75" customHeight="1">
      <c r="A18" s="188"/>
      <c r="B18" s="32"/>
      <c r="C18" s="195"/>
      <c r="D18" s="190"/>
      <c r="E18" s="163" t="s">
        <v>139</v>
      </c>
      <c r="F18" s="164">
        <v>48</v>
      </c>
      <c r="G18" s="164"/>
      <c r="H18" s="166">
        <f>IF(G18=0,"",F18*G18)</f>
      </c>
      <c r="I18" s="107"/>
      <c r="J18" s="107"/>
      <c r="K18" s="108"/>
      <c r="L18" s="108"/>
      <c r="M18" s="108"/>
      <c r="N18" s="108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</row>
    <row r="19" spans="1:37" ht="12.75" customHeight="1">
      <c r="A19" s="188"/>
      <c r="B19" s="32"/>
      <c r="C19" s="195"/>
      <c r="D19" s="190"/>
      <c r="E19" s="163"/>
      <c r="F19" s="164"/>
      <c r="G19" s="164"/>
      <c r="H19" s="166"/>
      <c r="I19" s="107"/>
      <c r="J19" s="107"/>
      <c r="K19" s="108"/>
      <c r="L19" s="108"/>
      <c r="M19" s="108"/>
      <c r="N19" s="108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</row>
    <row r="20" spans="1:37" ht="12.75" customHeight="1">
      <c r="A20" s="188"/>
      <c r="B20" s="32"/>
      <c r="C20" s="195"/>
      <c r="D20" s="190"/>
      <c r="E20" s="165" t="s">
        <v>112</v>
      </c>
      <c r="F20" s="158">
        <v>59</v>
      </c>
      <c r="G20" s="158"/>
      <c r="H20" s="167">
        <f>IF(G20=0,"",F20*G20)</f>
      </c>
      <c r="I20" s="107"/>
      <c r="J20" s="107"/>
      <c r="K20" s="108"/>
      <c r="L20" s="108"/>
      <c r="M20" s="108"/>
      <c r="N20" s="108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</row>
    <row r="21" spans="1:37" ht="12.75" customHeight="1">
      <c r="A21" s="188"/>
      <c r="B21" s="32"/>
      <c r="C21" s="196"/>
      <c r="D21" s="191"/>
      <c r="E21" s="165"/>
      <c r="F21" s="158"/>
      <c r="G21" s="158"/>
      <c r="H21" s="167"/>
      <c r="I21" s="107"/>
      <c r="J21" s="107"/>
      <c r="K21" s="108"/>
      <c r="L21" s="108"/>
      <c r="M21" s="108"/>
      <c r="N21" s="108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</row>
    <row r="22" spans="1:37" ht="12.75" customHeight="1">
      <c r="A22" s="182">
        <v>2</v>
      </c>
      <c r="B22" s="31"/>
      <c r="C22" s="192" t="s">
        <v>68</v>
      </c>
      <c r="D22" s="184" t="s">
        <v>70</v>
      </c>
      <c r="E22" s="163" t="s">
        <v>113</v>
      </c>
      <c r="F22" s="159">
        <v>39.9</v>
      </c>
      <c r="G22" s="164"/>
      <c r="H22" s="166">
        <f>IF(G22=0,"",F22*G22)</f>
      </c>
      <c r="I22" s="112"/>
      <c r="J22" s="107"/>
      <c r="K22" s="119"/>
      <c r="L22" s="108"/>
      <c r="M22" s="108"/>
      <c r="N22" s="108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</row>
    <row r="23" spans="1:37" ht="12.75" customHeight="1">
      <c r="A23" s="183"/>
      <c r="B23" s="32"/>
      <c r="C23" s="193"/>
      <c r="D23" s="185"/>
      <c r="E23" s="163"/>
      <c r="F23" s="159"/>
      <c r="G23" s="164"/>
      <c r="H23" s="166"/>
      <c r="I23" s="107"/>
      <c r="J23" s="107"/>
      <c r="K23" s="119"/>
      <c r="L23" s="108"/>
      <c r="M23" s="108"/>
      <c r="N23" s="108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</row>
    <row r="24" spans="1:37" ht="12.75" customHeight="1">
      <c r="A24" s="183"/>
      <c r="B24" s="32"/>
      <c r="C24" s="193"/>
      <c r="D24" s="185"/>
      <c r="E24" s="163"/>
      <c r="F24" s="159"/>
      <c r="G24" s="164"/>
      <c r="H24" s="166"/>
      <c r="I24" s="107"/>
      <c r="J24" s="107"/>
      <c r="K24" s="119"/>
      <c r="L24" s="108"/>
      <c r="M24" s="108"/>
      <c r="N24" s="108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</row>
    <row r="25" spans="1:37" ht="12.75" customHeight="1">
      <c r="A25" s="183"/>
      <c r="B25" s="32"/>
      <c r="C25" s="193"/>
      <c r="D25" s="185"/>
      <c r="E25" s="163"/>
      <c r="F25" s="159"/>
      <c r="G25" s="164"/>
      <c r="H25" s="166"/>
      <c r="I25" s="107"/>
      <c r="J25" s="107"/>
      <c r="K25" s="119"/>
      <c r="L25" s="108"/>
      <c r="M25" s="108"/>
      <c r="N25" s="108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</row>
    <row r="26" spans="1:37" ht="12.75" customHeight="1">
      <c r="A26" s="183"/>
      <c r="B26" s="33"/>
      <c r="C26" s="193"/>
      <c r="D26" s="185"/>
      <c r="E26" s="165" t="s">
        <v>114</v>
      </c>
      <c r="F26" s="281">
        <v>62</v>
      </c>
      <c r="G26" s="158"/>
      <c r="H26" s="167">
        <f>IF(G26=0,"",F26*G26)</f>
      </c>
      <c r="I26" s="107"/>
      <c r="J26" s="107"/>
      <c r="K26" s="109"/>
      <c r="L26" s="109"/>
      <c r="M26" s="109"/>
      <c r="N26" s="109"/>
      <c r="O26" s="109"/>
      <c r="P26" s="109"/>
      <c r="Q26" s="109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</row>
    <row r="27" spans="1:37" ht="12.75" customHeight="1">
      <c r="A27" s="183"/>
      <c r="B27" s="33"/>
      <c r="C27" s="193"/>
      <c r="D27" s="185"/>
      <c r="E27" s="165"/>
      <c r="F27" s="281"/>
      <c r="G27" s="158"/>
      <c r="H27" s="167"/>
      <c r="I27" s="107"/>
      <c r="J27" s="107"/>
      <c r="K27" s="114"/>
      <c r="L27" s="114"/>
      <c r="M27" s="114"/>
      <c r="N27" s="114"/>
      <c r="O27" s="114"/>
      <c r="P27" s="114"/>
      <c r="Q27" s="114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</row>
    <row r="28" spans="1:37" ht="12.75" customHeight="1">
      <c r="A28" s="183"/>
      <c r="B28" s="34"/>
      <c r="C28" s="194"/>
      <c r="D28" s="186"/>
      <c r="E28" s="165"/>
      <c r="F28" s="281"/>
      <c r="G28" s="158"/>
      <c r="H28" s="167"/>
      <c r="I28" s="107"/>
      <c r="J28" s="107"/>
      <c r="K28" s="115"/>
      <c r="L28" s="115"/>
      <c r="M28" s="115"/>
      <c r="N28" s="115"/>
      <c r="O28" s="115"/>
      <c r="P28" s="115"/>
      <c r="Q28" s="115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</row>
    <row r="29" spans="1:37" ht="12.75" customHeight="1">
      <c r="A29" s="201">
        <v>3</v>
      </c>
      <c r="B29" s="198"/>
      <c r="C29" s="36"/>
      <c r="D29" s="203" t="s">
        <v>72</v>
      </c>
      <c r="E29" s="206" t="s">
        <v>117</v>
      </c>
      <c r="F29" s="217">
        <v>1050</v>
      </c>
      <c r="G29" s="298"/>
      <c r="H29" s="256">
        <f>IF(G29=0,"",F29*G29)</f>
      </c>
      <c r="I29" s="107"/>
      <c r="J29" s="107"/>
      <c r="K29" s="108"/>
      <c r="L29" s="108"/>
      <c r="M29" s="108"/>
      <c r="N29" s="108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</row>
    <row r="30" spans="1:37" ht="12.75" customHeight="1">
      <c r="A30" s="202"/>
      <c r="B30" s="199"/>
      <c r="C30" s="180" t="s">
        <v>71</v>
      </c>
      <c r="D30" s="204"/>
      <c r="E30" s="207"/>
      <c r="F30" s="218"/>
      <c r="G30" s="299"/>
      <c r="H30" s="166"/>
      <c r="I30" s="107"/>
      <c r="J30" s="107"/>
      <c r="K30" s="108"/>
      <c r="L30" s="108"/>
      <c r="M30" s="108"/>
      <c r="N30" s="108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</row>
    <row r="31" spans="1:37" ht="12.75" customHeight="1">
      <c r="A31" s="202"/>
      <c r="B31" s="199"/>
      <c r="C31" s="180"/>
      <c r="D31" s="204"/>
      <c r="E31" s="207"/>
      <c r="F31" s="218"/>
      <c r="G31" s="299"/>
      <c r="H31" s="166"/>
      <c r="I31" s="107"/>
      <c r="J31" s="107"/>
      <c r="K31" s="109"/>
      <c r="L31" s="109"/>
      <c r="M31" s="109"/>
      <c r="N31" s="109"/>
      <c r="O31" s="109"/>
      <c r="P31" s="109"/>
      <c r="Q31" s="109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</row>
    <row r="32" spans="1:37" ht="12.75" customHeight="1">
      <c r="A32" s="202"/>
      <c r="B32" s="199"/>
      <c r="C32" s="30"/>
      <c r="D32" s="204"/>
      <c r="E32" s="207"/>
      <c r="F32" s="218"/>
      <c r="G32" s="299"/>
      <c r="H32" s="166"/>
      <c r="I32" s="107"/>
      <c r="J32" s="107"/>
      <c r="K32" s="114"/>
      <c r="L32" s="114"/>
      <c r="M32" s="114"/>
      <c r="N32" s="114"/>
      <c r="O32" s="114"/>
      <c r="P32" s="114"/>
      <c r="Q32" s="114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</row>
    <row r="33" spans="1:37" ht="12.75" customHeight="1">
      <c r="A33" s="202"/>
      <c r="B33" s="200"/>
      <c r="C33" s="35"/>
      <c r="D33" s="205"/>
      <c r="E33" s="208"/>
      <c r="F33" s="219"/>
      <c r="G33" s="299"/>
      <c r="H33" s="166"/>
      <c r="I33" s="107"/>
      <c r="J33" s="107"/>
      <c r="K33" s="115"/>
      <c r="L33" s="115"/>
      <c r="M33" s="115"/>
      <c r="N33" s="115"/>
      <c r="O33" s="115"/>
      <c r="P33" s="115"/>
      <c r="Q33" s="115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</row>
    <row r="34" spans="1:37" ht="12.75" customHeight="1">
      <c r="A34" s="209">
        <v>4</v>
      </c>
      <c r="B34" s="198"/>
      <c r="C34" s="37"/>
      <c r="D34" s="212" t="s">
        <v>119</v>
      </c>
      <c r="E34" s="176" t="s">
        <v>118</v>
      </c>
      <c r="F34" s="215">
        <v>2029</v>
      </c>
      <c r="G34" s="312"/>
      <c r="H34" s="308">
        <f>IF(G34=0,"",F34*G34)</f>
      </c>
      <c r="I34" s="107"/>
      <c r="J34" s="107"/>
      <c r="K34" s="108"/>
      <c r="L34" s="108"/>
      <c r="M34" s="108"/>
      <c r="N34" s="108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</row>
    <row r="35" spans="1:37" ht="12.75" customHeight="1">
      <c r="A35" s="210"/>
      <c r="B35" s="199"/>
      <c r="C35" s="225" t="s">
        <v>71</v>
      </c>
      <c r="D35" s="213"/>
      <c r="E35" s="177"/>
      <c r="F35" s="216"/>
      <c r="G35" s="313"/>
      <c r="H35" s="248"/>
      <c r="I35" s="107"/>
      <c r="J35" s="107"/>
      <c r="K35" s="108"/>
      <c r="L35" s="108"/>
      <c r="M35" s="108"/>
      <c r="N35" s="108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</row>
    <row r="36" spans="1:37" ht="12.75" customHeight="1">
      <c r="A36" s="210"/>
      <c r="B36" s="199"/>
      <c r="C36" s="225"/>
      <c r="D36" s="213"/>
      <c r="E36" s="177"/>
      <c r="F36" s="216"/>
      <c r="G36" s="313"/>
      <c r="H36" s="248"/>
      <c r="I36" s="107"/>
      <c r="J36" s="107"/>
      <c r="K36" s="109"/>
      <c r="L36" s="109"/>
      <c r="M36" s="109"/>
      <c r="N36" s="109"/>
      <c r="O36" s="109"/>
      <c r="P36" s="109"/>
      <c r="Q36" s="109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</row>
    <row r="37" spans="1:37" ht="12.75" customHeight="1">
      <c r="A37" s="210"/>
      <c r="B37" s="199"/>
      <c r="C37" s="38"/>
      <c r="D37" s="213"/>
      <c r="E37" s="177"/>
      <c r="F37" s="216"/>
      <c r="G37" s="313"/>
      <c r="H37" s="248"/>
      <c r="I37" s="107"/>
      <c r="J37" s="107"/>
      <c r="K37" s="114"/>
      <c r="L37" s="114"/>
      <c r="M37" s="114"/>
      <c r="N37" s="114"/>
      <c r="O37" s="114"/>
      <c r="P37" s="114"/>
      <c r="Q37" s="114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</row>
    <row r="38" spans="1:37" ht="12.75" customHeight="1">
      <c r="A38" s="210"/>
      <c r="B38" s="200"/>
      <c r="C38" s="39"/>
      <c r="D38" s="214"/>
      <c r="E38" s="178"/>
      <c r="F38" s="309"/>
      <c r="G38" s="313"/>
      <c r="H38" s="248"/>
      <c r="I38" s="107"/>
      <c r="J38" s="107"/>
      <c r="K38" s="115"/>
      <c r="L38" s="115"/>
      <c r="M38" s="115"/>
      <c r="N38" s="115"/>
      <c r="O38" s="115"/>
      <c r="P38" s="115"/>
      <c r="Q38" s="115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</row>
    <row r="39" spans="1:37" ht="12.75" customHeight="1">
      <c r="A39" s="201">
        <v>5</v>
      </c>
      <c r="B39" s="198"/>
      <c r="C39" s="36"/>
      <c r="D39" s="203" t="s">
        <v>72</v>
      </c>
      <c r="E39" s="206" t="s">
        <v>117</v>
      </c>
      <c r="F39" s="217">
        <v>198</v>
      </c>
      <c r="G39" s="298"/>
      <c r="H39" s="166">
        <f>IF(G39=0,"",F39*G39)</f>
      </c>
      <c r="I39" s="107"/>
      <c r="J39" s="107"/>
      <c r="K39" s="108"/>
      <c r="L39" s="108"/>
      <c r="M39" s="108"/>
      <c r="N39" s="108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</row>
    <row r="40" spans="1:37" ht="12.75" customHeight="1">
      <c r="A40" s="202"/>
      <c r="B40" s="199"/>
      <c r="C40" s="180" t="s">
        <v>73</v>
      </c>
      <c r="D40" s="204"/>
      <c r="E40" s="207"/>
      <c r="F40" s="218"/>
      <c r="G40" s="299"/>
      <c r="H40" s="166"/>
      <c r="I40" s="107"/>
      <c r="J40" s="107"/>
      <c r="K40" s="108"/>
      <c r="L40" s="108"/>
      <c r="M40" s="108"/>
      <c r="N40" s="108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</row>
    <row r="41" spans="1:37" ht="12.75" customHeight="1">
      <c r="A41" s="202"/>
      <c r="B41" s="199"/>
      <c r="C41" s="180"/>
      <c r="D41" s="204"/>
      <c r="E41" s="207"/>
      <c r="F41" s="218"/>
      <c r="G41" s="299"/>
      <c r="H41" s="166"/>
      <c r="I41" s="107"/>
      <c r="J41" s="107"/>
      <c r="K41" s="108"/>
      <c r="L41" s="108"/>
      <c r="M41" s="108"/>
      <c r="N41" s="108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</row>
    <row r="42" spans="1:37" ht="12.75" customHeight="1">
      <c r="A42" s="202"/>
      <c r="B42" s="199"/>
      <c r="C42" s="180"/>
      <c r="D42" s="204"/>
      <c r="E42" s="207"/>
      <c r="F42" s="218"/>
      <c r="G42" s="299"/>
      <c r="H42" s="166"/>
      <c r="I42" s="107"/>
      <c r="J42" s="107"/>
      <c r="K42" s="109"/>
      <c r="L42" s="109"/>
      <c r="M42" s="109"/>
      <c r="N42" s="109"/>
      <c r="O42" s="109"/>
      <c r="P42" s="109"/>
      <c r="Q42" s="109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</row>
    <row r="43" spans="1:37" ht="12.75" customHeight="1">
      <c r="A43" s="202"/>
      <c r="B43" s="200"/>
      <c r="C43" s="35"/>
      <c r="D43" s="205"/>
      <c r="E43" s="208"/>
      <c r="F43" s="219"/>
      <c r="G43" s="299"/>
      <c r="H43" s="166"/>
      <c r="I43" s="107"/>
      <c r="J43" s="107"/>
      <c r="K43" s="115"/>
      <c r="L43" s="115"/>
      <c r="M43" s="115"/>
      <c r="N43" s="115"/>
      <c r="O43" s="115"/>
      <c r="P43" s="115"/>
      <c r="Q43" s="115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</row>
    <row r="44" spans="1:37" ht="12.75" customHeight="1">
      <c r="A44" s="182">
        <v>6</v>
      </c>
      <c r="B44" s="198"/>
      <c r="C44" s="37"/>
      <c r="D44" s="301" t="s">
        <v>116</v>
      </c>
      <c r="E44" s="304" t="s">
        <v>118</v>
      </c>
      <c r="F44" s="237">
        <v>357</v>
      </c>
      <c r="G44" s="310"/>
      <c r="H44" s="167">
        <f>IF(G44=0,"",F44*G44)</f>
      </c>
      <c r="I44" s="107"/>
      <c r="J44" s="107"/>
      <c r="K44" s="108"/>
      <c r="L44" s="108"/>
      <c r="M44" s="108"/>
      <c r="N44" s="108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</row>
    <row r="45" spans="1:37" ht="12.75" customHeight="1">
      <c r="A45" s="183"/>
      <c r="B45" s="199"/>
      <c r="C45" s="307" t="s">
        <v>115</v>
      </c>
      <c r="D45" s="302"/>
      <c r="E45" s="305"/>
      <c r="F45" s="238"/>
      <c r="G45" s="311"/>
      <c r="H45" s="167"/>
      <c r="I45" s="107"/>
      <c r="J45" s="107"/>
      <c r="K45" s="108"/>
      <c r="L45" s="108"/>
      <c r="M45" s="108"/>
      <c r="N45" s="108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</row>
    <row r="46" spans="1:37" ht="12.75" customHeight="1">
      <c r="A46" s="183"/>
      <c r="B46" s="199"/>
      <c r="C46" s="307"/>
      <c r="D46" s="302"/>
      <c r="E46" s="305"/>
      <c r="F46" s="238"/>
      <c r="G46" s="311"/>
      <c r="H46" s="167"/>
      <c r="I46" s="107"/>
      <c r="J46" s="107"/>
      <c r="K46" s="108"/>
      <c r="L46" s="108"/>
      <c r="M46" s="108"/>
      <c r="N46" s="108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</row>
    <row r="47" spans="1:37" ht="12.75" customHeight="1">
      <c r="A47" s="183"/>
      <c r="B47" s="199"/>
      <c r="C47" s="307"/>
      <c r="D47" s="302"/>
      <c r="E47" s="305"/>
      <c r="F47" s="238"/>
      <c r="G47" s="311"/>
      <c r="H47" s="167"/>
      <c r="I47" s="107"/>
      <c r="J47" s="107"/>
      <c r="K47" s="109"/>
      <c r="L47" s="109"/>
      <c r="M47" s="109"/>
      <c r="N47" s="109"/>
      <c r="O47" s="109"/>
      <c r="P47" s="109"/>
      <c r="Q47" s="109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</row>
    <row r="48" spans="1:37" ht="12.75" customHeight="1">
      <c r="A48" s="183"/>
      <c r="B48" s="200"/>
      <c r="C48" s="39"/>
      <c r="D48" s="303"/>
      <c r="E48" s="306"/>
      <c r="F48" s="239"/>
      <c r="G48" s="311"/>
      <c r="H48" s="167"/>
      <c r="I48" s="107"/>
      <c r="J48" s="107"/>
      <c r="K48" s="115"/>
      <c r="L48" s="115"/>
      <c r="M48" s="115"/>
      <c r="N48" s="115"/>
      <c r="O48" s="115"/>
      <c r="P48" s="115"/>
      <c r="Q48" s="115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</row>
    <row r="49" spans="1:37" ht="12.75" customHeight="1">
      <c r="A49" s="201">
        <v>7</v>
      </c>
      <c r="B49" s="198"/>
      <c r="C49" s="179" t="s">
        <v>120</v>
      </c>
      <c r="D49" s="203" t="s">
        <v>121</v>
      </c>
      <c r="E49" s="206" t="s">
        <v>117</v>
      </c>
      <c r="F49" s="217">
        <v>1862</v>
      </c>
      <c r="G49" s="44"/>
      <c r="H49" s="42">
        <f>IF(G49=0,"",F49*G49)</f>
      </c>
      <c r="I49" s="107"/>
      <c r="J49" s="107"/>
      <c r="K49" s="108"/>
      <c r="L49" s="108"/>
      <c r="M49" s="108"/>
      <c r="N49" s="108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</row>
    <row r="50" spans="1:37" ht="12.75" customHeight="1">
      <c r="A50" s="202"/>
      <c r="B50" s="199"/>
      <c r="C50" s="180"/>
      <c r="D50" s="204"/>
      <c r="E50" s="207"/>
      <c r="F50" s="218"/>
      <c r="G50" s="45"/>
      <c r="H50" s="41"/>
      <c r="I50" s="107"/>
      <c r="J50" s="107"/>
      <c r="K50" s="108"/>
      <c r="L50" s="108"/>
      <c r="M50" s="108"/>
      <c r="N50" s="108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</row>
    <row r="51" spans="1:37" ht="12.75" customHeight="1">
      <c r="A51" s="202"/>
      <c r="B51" s="199"/>
      <c r="C51" s="180"/>
      <c r="D51" s="204"/>
      <c r="E51" s="207"/>
      <c r="F51" s="218"/>
      <c r="G51" s="45"/>
      <c r="H51" s="41"/>
      <c r="I51" s="107"/>
      <c r="J51" s="107"/>
      <c r="K51" s="114"/>
      <c r="L51" s="114"/>
      <c r="M51" s="114"/>
      <c r="N51" s="114"/>
      <c r="O51" s="114"/>
      <c r="P51" s="114"/>
      <c r="Q51" s="114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</row>
    <row r="52" spans="1:37" ht="12.75" customHeight="1">
      <c r="A52" s="187"/>
      <c r="B52" s="200"/>
      <c r="C52" s="181"/>
      <c r="D52" s="205"/>
      <c r="E52" s="208"/>
      <c r="F52" s="219"/>
      <c r="G52" s="45"/>
      <c r="H52" s="40"/>
      <c r="I52" s="107"/>
      <c r="J52" s="107"/>
      <c r="K52" s="116"/>
      <c r="L52" s="116"/>
      <c r="M52" s="116"/>
      <c r="N52" s="116"/>
      <c r="O52" s="116"/>
      <c r="P52" s="116"/>
      <c r="Q52" s="116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</row>
    <row r="53" spans="1:37" ht="12.75" customHeight="1">
      <c r="A53" s="209">
        <v>8</v>
      </c>
      <c r="B53" s="198"/>
      <c r="C53" s="224" t="s">
        <v>120</v>
      </c>
      <c r="D53" s="212" t="s">
        <v>121</v>
      </c>
      <c r="E53" s="176" t="s">
        <v>118</v>
      </c>
      <c r="F53" s="215">
        <v>3774</v>
      </c>
      <c r="G53" s="55"/>
      <c r="H53" s="52">
        <f>IF(G53=0,"",F53*G53)</f>
      </c>
      <c r="I53" s="107"/>
      <c r="J53" s="107"/>
      <c r="K53" s="108"/>
      <c r="L53" s="108"/>
      <c r="M53" s="108"/>
      <c r="N53" s="108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</row>
    <row r="54" spans="1:37" ht="12.75" customHeight="1">
      <c r="A54" s="210"/>
      <c r="B54" s="199"/>
      <c r="C54" s="225"/>
      <c r="D54" s="213"/>
      <c r="E54" s="177"/>
      <c r="F54" s="216"/>
      <c r="G54" s="56"/>
      <c r="H54" s="53"/>
      <c r="I54" s="107"/>
      <c r="J54" s="107"/>
      <c r="K54" s="108"/>
      <c r="L54" s="108"/>
      <c r="M54" s="108"/>
      <c r="N54" s="108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</row>
    <row r="55" spans="1:37" ht="12.75" customHeight="1">
      <c r="A55" s="210"/>
      <c r="B55" s="199"/>
      <c r="C55" s="225"/>
      <c r="D55" s="213"/>
      <c r="E55" s="177"/>
      <c r="F55" s="216"/>
      <c r="G55" s="56"/>
      <c r="H55" s="53"/>
      <c r="I55" s="107"/>
      <c r="J55" s="107"/>
      <c r="K55" s="114"/>
      <c r="L55" s="114"/>
      <c r="M55" s="114"/>
      <c r="N55" s="114"/>
      <c r="O55" s="114"/>
      <c r="P55" s="114"/>
      <c r="Q55" s="114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</row>
    <row r="56" spans="1:37" ht="12.75" customHeight="1">
      <c r="A56" s="211"/>
      <c r="B56" s="200"/>
      <c r="C56" s="226"/>
      <c r="D56" s="214"/>
      <c r="E56" s="178"/>
      <c r="F56" s="309"/>
      <c r="G56" s="56"/>
      <c r="H56" s="54"/>
      <c r="I56" s="107"/>
      <c r="J56" s="107"/>
      <c r="K56" s="116"/>
      <c r="L56" s="116"/>
      <c r="M56" s="116"/>
      <c r="N56" s="116"/>
      <c r="O56" s="116"/>
      <c r="P56" s="116"/>
      <c r="Q56" s="116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</row>
    <row r="57" spans="1:37" ht="12.75" customHeight="1">
      <c r="A57" s="201">
        <v>9</v>
      </c>
      <c r="B57" s="198"/>
      <c r="C57" s="179" t="s">
        <v>75</v>
      </c>
      <c r="D57" s="203" t="s">
        <v>65</v>
      </c>
      <c r="E57" s="206" t="s">
        <v>85</v>
      </c>
      <c r="F57" s="217">
        <v>528</v>
      </c>
      <c r="G57" s="298"/>
      <c r="H57" s="254">
        <f>IF(G57=0,"",F57*G57)</f>
      </c>
      <c r="I57" s="107"/>
      <c r="J57" s="107"/>
      <c r="K57" s="108"/>
      <c r="L57" s="108"/>
      <c r="M57" s="108"/>
      <c r="N57" s="108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</row>
    <row r="58" spans="1:37" ht="12.75" customHeight="1">
      <c r="A58" s="202"/>
      <c r="B58" s="199"/>
      <c r="C58" s="180"/>
      <c r="D58" s="204"/>
      <c r="E58" s="207"/>
      <c r="F58" s="218"/>
      <c r="G58" s="299"/>
      <c r="H58" s="255"/>
      <c r="I58" s="107"/>
      <c r="J58" s="107"/>
      <c r="K58" s="108"/>
      <c r="L58" s="108"/>
      <c r="M58" s="108"/>
      <c r="N58" s="108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</row>
    <row r="59" spans="1:37" ht="12.75" customHeight="1">
      <c r="A59" s="202"/>
      <c r="B59" s="199"/>
      <c r="C59" s="180"/>
      <c r="D59" s="204"/>
      <c r="E59" s="207"/>
      <c r="F59" s="218"/>
      <c r="G59" s="299"/>
      <c r="H59" s="255"/>
      <c r="I59" s="107"/>
      <c r="J59" s="107"/>
      <c r="K59" s="114"/>
      <c r="L59" s="114"/>
      <c r="M59" s="114"/>
      <c r="N59" s="114"/>
      <c r="O59" s="114"/>
      <c r="P59" s="114"/>
      <c r="Q59" s="114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</row>
    <row r="60" spans="1:37" ht="12.75" customHeight="1">
      <c r="A60" s="202"/>
      <c r="B60" s="199"/>
      <c r="C60" s="180"/>
      <c r="D60" s="204"/>
      <c r="E60" s="207"/>
      <c r="F60" s="218"/>
      <c r="G60" s="299"/>
      <c r="H60" s="255"/>
      <c r="I60" s="107"/>
      <c r="J60" s="107"/>
      <c r="K60" s="114"/>
      <c r="L60" s="114"/>
      <c r="M60" s="114"/>
      <c r="N60" s="114"/>
      <c r="O60" s="114"/>
      <c r="P60" s="114"/>
      <c r="Q60" s="114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</row>
    <row r="61" spans="1:37" ht="12.75" customHeight="1">
      <c r="A61" s="187"/>
      <c r="B61" s="200"/>
      <c r="C61" s="181"/>
      <c r="D61" s="205"/>
      <c r="E61" s="208"/>
      <c r="F61" s="219"/>
      <c r="G61" s="300"/>
      <c r="H61" s="256"/>
      <c r="I61" s="107"/>
      <c r="J61" s="107"/>
      <c r="K61" s="116"/>
      <c r="L61" s="116"/>
      <c r="M61" s="116"/>
      <c r="N61" s="116"/>
      <c r="O61" s="116"/>
      <c r="P61" s="116"/>
      <c r="Q61" s="116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</row>
    <row r="62" spans="1:37" ht="12.75" customHeight="1">
      <c r="A62" s="182">
        <v>10</v>
      </c>
      <c r="B62" s="198"/>
      <c r="C62" s="314" t="s">
        <v>122</v>
      </c>
      <c r="D62" s="301" t="s">
        <v>65</v>
      </c>
      <c r="E62" s="165" t="s">
        <v>123</v>
      </c>
      <c r="F62" s="281">
        <v>167</v>
      </c>
      <c r="G62" s="158"/>
      <c r="H62" s="167">
        <f>IF(G62=0,"",F62*G62)</f>
      </c>
      <c r="I62" s="107"/>
      <c r="J62" s="107"/>
      <c r="K62" s="108"/>
      <c r="L62" s="108"/>
      <c r="M62" s="108"/>
      <c r="N62" s="108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</row>
    <row r="63" spans="1:37" ht="12.75" customHeight="1">
      <c r="A63" s="183"/>
      <c r="B63" s="199"/>
      <c r="C63" s="275"/>
      <c r="D63" s="302"/>
      <c r="E63" s="165"/>
      <c r="F63" s="281"/>
      <c r="G63" s="158"/>
      <c r="H63" s="167"/>
      <c r="I63" s="107"/>
      <c r="J63" s="107"/>
      <c r="K63" s="108"/>
      <c r="L63" s="108"/>
      <c r="M63" s="108"/>
      <c r="N63" s="108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</row>
    <row r="64" spans="1:37" ht="12.75" customHeight="1">
      <c r="A64" s="183"/>
      <c r="B64" s="199"/>
      <c r="C64" s="275"/>
      <c r="D64" s="302"/>
      <c r="E64" s="165"/>
      <c r="F64" s="281"/>
      <c r="G64" s="158"/>
      <c r="H64" s="167"/>
      <c r="I64" s="107"/>
      <c r="J64" s="107"/>
      <c r="K64" s="114"/>
      <c r="L64" s="114"/>
      <c r="M64" s="114"/>
      <c r="N64" s="114"/>
      <c r="O64" s="114"/>
      <c r="P64" s="114"/>
      <c r="Q64" s="114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</row>
    <row r="65" spans="1:37" ht="12.75" customHeight="1">
      <c r="A65" s="183"/>
      <c r="B65" s="199"/>
      <c r="C65" s="275"/>
      <c r="D65" s="302"/>
      <c r="E65" s="165" t="s">
        <v>112</v>
      </c>
      <c r="F65" s="281">
        <v>189</v>
      </c>
      <c r="G65" s="158"/>
      <c r="H65" s="167">
        <f>IF(G65=0,"",F65*G65)</f>
      </c>
      <c r="I65" s="107"/>
      <c r="J65" s="107"/>
      <c r="K65" s="114"/>
      <c r="L65" s="114"/>
      <c r="M65" s="114"/>
      <c r="N65" s="114"/>
      <c r="O65" s="114"/>
      <c r="P65" s="114"/>
      <c r="Q65" s="114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</row>
    <row r="66" spans="1:37" ht="12.75" customHeight="1">
      <c r="A66" s="197"/>
      <c r="B66" s="200"/>
      <c r="C66" s="276"/>
      <c r="D66" s="303"/>
      <c r="E66" s="165"/>
      <c r="F66" s="281"/>
      <c r="G66" s="158"/>
      <c r="H66" s="167"/>
      <c r="I66" s="107"/>
      <c r="J66" s="107"/>
      <c r="K66" s="116"/>
      <c r="L66" s="116"/>
      <c r="M66" s="116"/>
      <c r="N66" s="116"/>
      <c r="O66" s="116"/>
      <c r="P66" s="116"/>
      <c r="Q66" s="116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</row>
    <row r="67" spans="1:37" ht="12.75" customHeight="1">
      <c r="A67" s="201">
        <v>11</v>
      </c>
      <c r="B67" s="198"/>
      <c r="C67" s="179" t="s">
        <v>124</v>
      </c>
      <c r="D67" s="203" t="s">
        <v>65</v>
      </c>
      <c r="E67" s="206" t="s">
        <v>117</v>
      </c>
      <c r="F67" s="217">
        <v>559</v>
      </c>
      <c r="G67" s="298"/>
      <c r="H67" s="254">
        <f>IF(G67=0,"",F67*G67)</f>
      </c>
      <c r="I67" s="107"/>
      <c r="J67" s="107"/>
      <c r="K67" s="108"/>
      <c r="L67" s="108"/>
      <c r="M67" s="108"/>
      <c r="N67" s="108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</row>
    <row r="68" spans="1:37" ht="12.75" customHeight="1">
      <c r="A68" s="202"/>
      <c r="B68" s="199"/>
      <c r="C68" s="180"/>
      <c r="D68" s="204"/>
      <c r="E68" s="207"/>
      <c r="F68" s="218"/>
      <c r="G68" s="299"/>
      <c r="H68" s="255"/>
      <c r="I68" s="107"/>
      <c r="J68" s="107"/>
      <c r="K68" s="108"/>
      <c r="L68" s="108"/>
      <c r="M68" s="108"/>
      <c r="N68" s="108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</row>
    <row r="69" spans="1:37" ht="12.75" customHeight="1">
      <c r="A69" s="202"/>
      <c r="B69" s="199"/>
      <c r="C69" s="180"/>
      <c r="D69" s="204"/>
      <c r="E69" s="207"/>
      <c r="F69" s="218"/>
      <c r="G69" s="299"/>
      <c r="H69" s="255"/>
      <c r="I69" s="107"/>
      <c r="J69" s="107"/>
      <c r="K69" s="114"/>
      <c r="L69" s="114"/>
      <c r="M69" s="114"/>
      <c r="N69" s="114"/>
      <c r="O69" s="114"/>
      <c r="P69" s="114"/>
      <c r="Q69" s="114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</row>
    <row r="70" spans="1:37" ht="12.75" customHeight="1">
      <c r="A70" s="202"/>
      <c r="B70" s="199"/>
      <c r="C70" s="180"/>
      <c r="D70" s="204"/>
      <c r="E70" s="207"/>
      <c r="F70" s="218"/>
      <c r="G70" s="299"/>
      <c r="H70" s="255"/>
      <c r="I70" s="107"/>
      <c r="J70" s="107"/>
      <c r="K70" s="114"/>
      <c r="L70" s="114"/>
      <c r="M70" s="114"/>
      <c r="N70" s="114"/>
      <c r="O70" s="114"/>
      <c r="P70" s="114"/>
      <c r="Q70" s="114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</row>
    <row r="71" spans="1:37" ht="12.75" customHeight="1">
      <c r="A71" s="187"/>
      <c r="B71" s="200"/>
      <c r="C71" s="181"/>
      <c r="D71" s="205"/>
      <c r="E71" s="208"/>
      <c r="F71" s="219"/>
      <c r="G71" s="300"/>
      <c r="H71" s="256"/>
      <c r="I71" s="107"/>
      <c r="J71" s="107"/>
      <c r="K71" s="116"/>
      <c r="L71" s="116"/>
      <c r="M71" s="116"/>
      <c r="N71" s="116"/>
      <c r="O71" s="116"/>
      <c r="P71" s="116"/>
      <c r="Q71" s="116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</row>
    <row r="72" spans="1:37" ht="12.75" customHeight="1">
      <c r="A72" s="182">
        <v>12</v>
      </c>
      <c r="B72" s="198"/>
      <c r="C72" s="314" t="s">
        <v>124</v>
      </c>
      <c r="D72" s="301" t="s">
        <v>125</v>
      </c>
      <c r="E72" s="304" t="s">
        <v>118</v>
      </c>
      <c r="F72" s="237">
        <v>725</v>
      </c>
      <c r="G72" s="310"/>
      <c r="H72" s="240">
        <f>IF(G72=0,"",F72*G72)</f>
      </c>
      <c r="I72" s="107"/>
      <c r="J72" s="107"/>
      <c r="K72" s="108"/>
      <c r="L72" s="108"/>
      <c r="M72" s="108"/>
      <c r="N72" s="108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</row>
    <row r="73" spans="1:37" ht="12.75" customHeight="1">
      <c r="A73" s="183"/>
      <c r="B73" s="199"/>
      <c r="C73" s="275"/>
      <c r="D73" s="302"/>
      <c r="E73" s="305"/>
      <c r="F73" s="238"/>
      <c r="G73" s="311"/>
      <c r="H73" s="241"/>
      <c r="I73" s="107"/>
      <c r="J73" s="107"/>
      <c r="K73" s="108"/>
      <c r="L73" s="108"/>
      <c r="M73" s="108"/>
      <c r="N73" s="108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</row>
    <row r="74" spans="1:37" ht="12.75" customHeight="1">
      <c r="A74" s="183"/>
      <c r="B74" s="199"/>
      <c r="C74" s="275"/>
      <c r="D74" s="302"/>
      <c r="E74" s="305"/>
      <c r="F74" s="238"/>
      <c r="G74" s="311"/>
      <c r="H74" s="241"/>
      <c r="I74" s="107"/>
      <c r="J74" s="107"/>
      <c r="K74" s="114"/>
      <c r="L74" s="114"/>
      <c r="M74" s="114"/>
      <c r="N74" s="114"/>
      <c r="O74" s="114"/>
      <c r="P74" s="114"/>
      <c r="Q74" s="114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</row>
    <row r="75" spans="1:37" ht="12.75" customHeight="1">
      <c r="A75" s="183"/>
      <c r="B75" s="199"/>
      <c r="C75" s="275"/>
      <c r="D75" s="302"/>
      <c r="E75" s="305"/>
      <c r="F75" s="238"/>
      <c r="G75" s="311"/>
      <c r="H75" s="241"/>
      <c r="I75" s="107"/>
      <c r="J75" s="107"/>
      <c r="K75" s="114"/>
      <c r="L75" s="114"/>
      <c r="M75" s="114"/>
      <c r="N75" s="114"/>
      <c r="O75" s="114"/>
      <c r="P75" s="114"/>
      <c r="Q75" s="114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</row>
    <row r="76" spans="1:37" ht="12.75" customHeight="1">
      <c r="A76" s="197"/>
      <c r="B76" s="200"/>
      <c r="C76" s="276"/>
      <c r="D76" s="303"/>
      <c r="E76" s="306"/>
      <c r="F76" s="239"/>
      <c r="G76" s="323"/>
      <c r="H76" s="242"/>
      <c r="I76" s="107"/>
      <c r="J76" s="107"/>
      <c r="K76" s="116"/>
      <c r="L76" s="116"/>
      <c r="M76" s="116"/>
      <c r="N76" s="116"/>
      <c r="O76" s="116"/>
      <c r="P76" s="116"/>
      <c r="Q76" s="116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</row>
    <row r="77" spans="1:37" ht="12.75" customHeight="1">
      <c r="A77" s="201">
        <v>13</v>
      </c>
      <c r="B77" s="198"/>
      <c r="C77" s="179" t="s">
        <v>126</v>
      </c>
      <c r="D77" s="203" t="s">
        <v>127</v>
      </c>
      <c r="E77" s="163" t="s">
        <v>123</v>
      </c>
      <c r="F77" s="159">
        <v>225</v>
      </c>
      <c r="G77" s="164"/>
      <c r="H77" s="166">
        <f>IF(G77=0,"",F77*G77)</f>
      </c>
      <c r="I77" s="107"/>
      <c r="J77" s="107"/>
      <c r="K77" s="108"/>
      <c r="L77" s="108"/>
      <c r="M77" s="108"/>
      <c r="N77" s="108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</row>
    <row r="78" spans="1:37" ht="12.75" customHeight="1">
      <c r="A78" s="202"/>
      <c r="B78" s="199"/>
      <c r="C78" s="180"/>
      <c r="D78" s="204"/>
      <c r="E78" s="163"/>
      <c r="F78" s="159"/>
      <c r="G78" s="164"/>
      <c r="H78" s="166"/>
      <c r="I78" s="107"/>
      <c r="J78" s="107"/>
      <c r="K78" s="108"/>
      <c r="L78" s="108"/>
      <c r="M78" s="108"/>
      <c r="N78" s="108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</row>
    <row r="79" spans="1:37" ht="12.75" customHeight="1">
      <c r="A79" s="202"/>
      <c r="B79" s="199"/>
      <c r="C79" s="180"/>
      <c r="D79" s="204"/>
      <c r="E79" s="163"/>
      <c r="F79" s="159"/>
      <c r="G79" s="164"/>
      <c r="H79" s="166"/>
      <c r="I79" s="107"/>
      <c r="J79" s="107"/>
      <c r="K79" s="114"/>
      <c r="L79" s="114"/>
      <c r="M79" s="114"/>
      <c r="N79" s="114"/>
      <c r="O79" s="114"/>
      <c r="P79" s="114"/>
      <c r="Q79" s="114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</row>
    <row r="80" spans="1:37" ht="12.75" customHeight="1">
      <c r="A80" s="202"/>
      <c r="B80" s="199"/>
      <c r="C80" s="180"/>
      <c r="D80" s="204"/>
      <c r="E80" s="163" t="s">
        <v>112</v>
      </c>
      <c r="F80" s="159">
        <v>446</v>
      </c>
      <c r="G80" s="164"/>
      <c r="H80" s="166">
        <f>IF(G80=0,"",F80*G80)</f>
      </c>
      <c r="I80" s="107"/>
      <c r="J80" s="107"/>
      <c r="K80" s="114"/>
      <c r="L80" s="114"/>
      <c r="M80" s="114"/>
      <c r="N80" s="114"/>
      <c r="O80" s="114"/>
      <c r="P80" s="114"/>
      <c r="Q80" s="114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</row>
    <row r="81" spans="1:37" ht="12.75" customHeight="1">
      <c r="A81" s="187"/>
      <c r="B81" s="200"/>
      <c r="C81" s="181"/>
      <c r="D81" s="205"/>
      <c r="E81" s="163"/>
      <c r="F81" s="159"/>
      <c r="G81" s="164"/>
      <c r="H81" s="166"/>
      <c r="I81" s="107"/>
      <c r="J81" s="107"/>
      <c r="K81" s="116"/>
      <c r="L81" s="116"/>
      <c r="M81" s="116"/>
      <c r="N81" s="116"/>
      <c r="O81" s="116"/>
      <c r="P81" s="116"/>
      <c r="Q81" s="116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</row>
    <row r="82" spans="1:37" ht="12.75" customHeight="1">
      <c r="A82" s="182">
        <v>14</v>
      </c>
      <c r="B82" s="198"/>
      <c r="C82" s="314" t="s">
        <v>136</v>
      </c>
      <c r="D82" s="301" t="s">
        <v>137</v>
      </c>
      <c r="E82" s="304"/>
      <c r="F82" s="237">
        <v>842</v>
      </c>
      <c r="G82" s="310"/>
      <c r="H82" s="240">
        <f>IF(G82=0,"",F82*G82)</f>
      </c>
      <c r="I82" s="107"/>
      <c r="J82" s="107"/>
      <c r="K82" s="108"/>
      <c r="L82" s="108"/>
      <c r="M82" s="108"/>
      <c r="N82" s="108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</row>
    <row r="83" spans="1:37" ht="12.75" customHeight="1">
      <c r="A83" s="183"/>
      <c r="B83" s="199"/>
      <c r="C83" s="275"/>
      <c r="D83" s="302"/>
      <c r="E83" s="305"/>
      <c r="F83" s="238"/>
      <c r="G83" s="311"/>
      <c r="H83" s="241"/>
      <c r="I83" s="107"/>
      <c r="J83" s="107"/>
      <c r="K83" s="108"/>
      <c r="L83" s="108"/>
      <c r="M83" s="108"/>
      <c r="N83" s="108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</row>
    <row r="84" spans="1:37" ht="12.75" customHeight="1">
      <c r="A84" s="183"/>
      <c r="B84" s="199"/>
      <c r="C84" s="275"/>
      <c r="D84" s="302"/>
      <c r="E84" s="305"/>
      <c r="F84" s="238"/>
      <c r="G84" s="311"/>
      <c r="H84" s="241"/>
      <c r="I84" s="107"/>
      <c r="J84" s="107"/>
      <c r="K84" s="114"/>
      <c r="L84" s="114"/>
      <c r="M84" s="114"/>
      <c r="N84" s="114"/>
      <c r="O84" s="114"/>
      <c r="P84" s="114"/>
      <c r="Q84" s="114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</row>
    <row r="85" spans="1:37" ht="12.75" customHeight="1">
      <c r="A85" s="183"/>
      <c r="B85" s="199"/>
      <c r="C85" s="275"/>
      <c r="D85" s="302"/>
      <c r="E85" s="305"/>
      <c r="F85" s="238"/>
      <c r="G85" s="311"/>
      <c r="H85" s="241"/>
      <c r="I85" s="107"/>
      <c r="J85" s="107"/>
      <c r="K85" s="114"/>
      <c r="L85" s="114"/>
      <c r="M85" s="114"/>
      <c r="N85" s="114"/>
      <c r="O85" s="114"/>
      <c r="P85" s="114"/>
      <c r="Q85" s="114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</row>
    <row r="86" spans="1:37" ht="12.75" customHeight="1">
      <c r="A86" s="197"/>
      <c r="B86" s="200"/>
      <c r="C86" s="276"/>
      <c r="D86" s="303"/>
      <c r="E86" s="306"/>
      <c r="F86" s="239"/>
      <c r="G86" s="323"/>
      <c r="H86" s="242"/>
      <c r="I86" s="107"/>
      <c r="J86" s="107"/>
      <c r="K86" s="116"/>
      <c r="L86" s="116"/>
      <c r="M86" s="116"/>
      <c r="N86" s="116"/>
      <c r="O86" s="116"/>
      <c r="P86" s="116"/>
      <c r="Q86" s="116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</row>
    <row r="87" spans="1:37" ht="12.75" customHeight="1">
      <c r="A87" s="201">
        <v>15</v>
      </c>
      <c r="B87" s="198"/>
      <c r="C87" s="179" t="s">
        <v>77</v>
      </c>
      <c r="D87" s="203" t="s">
        <v>65</v>
      </c>
      <c r="E87" s="206" t="s">
        <v>85</v>
      </c>
      <c r="F87" s="217"/>
      <c r="G87" s="298"/>
      <c r="H87" s="254">
        <f>IF(G87=0,"",F87*G87)</f>
      </c>
      <c r="I87" s="107"/>
      <c r="J87" s="107"/>
      <c r="K87" s="108"/>
      <c r="L87" s="108"/>
      <c r="M87" s="108"/>
      <c r="N87" s="108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</row>
    <row r="88" spans="1:37" s="17" customFormat="1" ht="12.75" customHeight="1">
      <c r="A88" s="202"/>
      <c r="B88" s="199"/>
      <c r="C88" s="180"/>
      <c r="D88" s="204"/>
      <c r="E88" s="207"/>
      <c r="F88" s="218"/>
      <c r="G88" s="299"/>
      <c r="H88" s="255"/>
      <c r="I88" s="107"/>
      <c r="J88" s="107"/>
      <c r="K88" s="108"/>
      <c r="L88" s="108"/>
      <c r="M88" s="108"/>
      <c r="N88" s="108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</row>
    <row r="89" spans="1:37" s="17" customFormat="1" ht="12.75" customHeight="1">
      <c r="A89" s="202"/>
      <c r="B89" s="199"/>
      <c r="C89" s="180"/>
      <c r="D89" s="204"/>
      <c r="E89" s="207"/>
      <c r="F89" s="218"/>
      <c r="G89" s="299"/>
      <c r="H89" s="255"/>
      <c r="I89" s="107"/>
      <c r="J89" s="107"/>
      <c r="K89" s="108"/>
      <c r="L89" s="108"/>
      <c r="M89" s="108"/>
      <c r="N89" s="108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</row>
    <row r="90" spans="1:37" s="17" customFormat="1" ht="12.75" customHeight="1">
      <c r="A90" s="202"/>
      <c r="B90" s="199"/>
      <c r="C90" s="180"/>
      <c r="D90" s="204"/>
      <c r="E90" s="207"/>
      <c r="F90" s="218"/>
      <c r="G90" s="299"/>
      <c r="H90" s="255"/>
      <c r="I90" s="107"/>
      <c r="J90" s="107"/>
      <c r="K90" s="108"/>
      <c r="L90" s="108"/>
      <c r="M90" s="108"/>
      <c r="N90" s="108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</row>
    <row r="91" spans="1:37" ht="12.75" customHeight="1">
      <c r="A91" s="202"/>
      <c r="B91" s="199"/>
      <c r="C91" s="180"/>
      <c r="D91" s="204"/>
      <c r="E91" s="207"/>
      <c r="F91" s="218"/>
      <c r="G91" s="299"/>
      <c r="H91" s="255"/>
      <c r="I91" s="107"/>
      <c r="J91" s="107"/>
      <c r="K91" s="109"/>
      <c r="L91" s="109"/>
      <c r="M91" s="109"/>
      <c r="N91" s="109"/>
      <c r="O91" s="109"/>
      <c r="P91" s="109"/>
      <c r="Q91" s="109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</row>
    <row r="92" spans="1:37" ht="12.75" customHeight="1">
      <c r="A92" s="187"/>
      <c r="B92" s="200"/>
      <c r="C92" s="181"/>
      <c r="D92" s="205"/>
      <c r="E92" s="208"/>
      <c r="F92" s="219"/>
      <c r="G92" s="300"/>
      <c r="H92" s="256"/>
      <c r="I92" s="107"/>
      <c r="J92" s="107"/>
      <c r="K92" s="115"/>
      <c r="L92" s="115"/>
      <c r="M92" s="115"/>
      <c r="N92" s="115"/>
      <c r="O92" s="115"/>
      <c r="P92" s="115"/>
      <c r="Q92" s="115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</row>
    <row r="93" spans="1:37" ht="12.75" customHeight="1">
      <c r="A93" s="209">
        <v>16</v>
      </c>
      <c r="B93" s="198"/>
      <c r="C93" s="37"/>
      <c r="D93" s="212" t="s">
        <v>65</v>
      </c>
      <c r="E93" s="176" t="s">
        <v>85</v>
      </c>
      <c r="F93" s="215"/>
      <c r="G93" s="312"/>
      <c r="H93" s="321">
        <f>IF(G93=0,"",F93*G93)</f>
      </c>
      <c r="I93" s="107"/>
      <c r="J93" s="107"/>
      <c r="K93" s="108"/>
      <c r="L93" s="108"/>
      <c r="M93" s="108"/>
      <c r="N93" s="108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</row>
    <row r="94" spans="1:37" ht="12.75" customHeight="1">
      <c r="A94" s="210"/>
      <c r="B94" s="199"/>
      <c r="C94" s="57"/>
      <c r="D94" s="213"/>
      <c r="E94" s="177"/>
      <c r="F94" s="216"/>
      <c r="G94" s="313"/>
      <c r="H94" s="322"/>
      <c r="I94" s="107"/>
      <c r="J94" s="107"/>
      <c r="K94" s="108"/>
      <c r="L94" s="108"/>
      <c r="M94" s="108"/>
      <c r="N94" s="108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</row>
    <row r="95" spans="1:37" ht="12.75" customHeight="1">
      <c r="A95" s="210"/>
      <c r="B95" s="199"/>
      <c r="C95" s="57" t="s">
        <v>78</v>
      </c>
      <c r="D95" s="213"/>
      <c r="E95" s="177"/>
      <c r="F95" s="50"/>
      <c r="G95" s="313"/>
      <c r="H95" s="322"/>
      <c r="I95" s="107"/>
      <c r="J95" s="107"/>
      <c r="K95" s="109"/>
      <c r="L95" s="109"/>
      <c r="M95" s="109"/>
      <c r="N95" s="109"/>
      <c r="O95" s="109"/>
      <c r="P95" s="109"/>
      <c r="Q95" s="109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</row>
    <row r="96" spans="1:37" ht="12.75" customHeight="1">
      <c r="A96" s="210"/>
      <c r="B96" s="199"/>
      <c r="C96" s="57"/>
      <c r="D96" s="213"/>
      <c r="E96" s="177"/>
      <c r="F96" s="50"/>
      <c r="G96" s="313"/>
      <c r="H96" s="322"/>
      <c r="I96" s="107"/>
      <c r="J96" s="107"/>
      <c r="K96" s="114"/>
      <c r="L96" s="114"/>
      <c r="M96" s="114"/>
      <c r="N96" s="114"/>
      <c r="O96" s="114"/>
      <c r="P96" s="114"/>
      <c r="Q96" s="114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</row>
    <row r="97" spans="1:37" ht="12.75" customHeight="1">
      <c r="A97" s="211"/>
      <c r="B97" s="200"/>
      <c r="C97" s="39"/>
      <c r="D97" s="214"/>
      <c r="E97" s="178"/>
      <c r="F97" s="54"/>
      <c r="G97" s="325"/>
      <c r="H97" s="308"/>
      <c r="I97" s="107"/>
      <c r="J97" s="107"/>
      <c r="K97" s="115"/>
      <c r="L97" s="115"/>
      <c r="M97" s="115"/>
      <c r="N97" s="115"/>
      <c r="O97" s="115"/>
      <c r="P97" s="115"/>
      <c r="Q97" s="115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</row>
    <row r="98" spans="1:37" ht="12.75" customHeight="1">
      <c r="A98" s="227">
        <v>17</v>
      </c>
      <c r="B98" s="228"/>
      <c r="C98" s="229" t="s">
        <v>79</v>
      </c>
      <c r="D98" s="231" t="s">
        <v>65</v>
      </c>
      <c r="E98" s="206" t="s">
        <v>85</v>
      </c>
      <c r="F98" s="217"/>
      <c r="G98" s="315"/>
      <c r="H98" s="254">
        <f>IF(G98=0,"",F98*G98)</f>
      </c>
      <c r="I98" s="107"/>
      <c r="J98" s="110"/>
      <c r="K98" s="110"/>
      <c r="L98" s="110"/>
      <c r="M98" s="110"/>
      <c r="N98" s="110"/>
      <c r="O98" s="110"/>
      <c r="P98" s="110"/>
      <c r="Q98" s="110"/>
      <c r="R98" s="110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</row>
    <row r="99" spans="1:37" ht="12.75" customHeight="1">
      <c r="A99" s="227"/>
      <c r="B99" s="228"/>
      <c r="C99" s="230"/>
      <c r="D99" s="232"/>
      <c r="E99" s="207"/>
      <c r="F99" s="218"/>
      <c r="G99" s="316"/>
      <c r="H99" s="255"/>
      <c r="I99" s="107"/>
      <c r="J99" s="120"/>
      <c r="K99" s="120"/>
      <c r="L99" s="120"/>
      <c r="M99" s="120"/>
      <c r="N99" s="120"/>
      <c r="O99" s="120"/>
      <c r="P99" s="120"/>
      <c r="Q99" s="120"/>
      <c r="R99" s="120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</row>
    <row r="100" spans="1:37" ht="12.75" customHeight="1">
      <c r="A100" s="227"/>
      <c r="B100" s="228"/>
      <c r="C100" s="230"/>
      <c r="D100" s="232"/>
      <c r="E100" s="207"/>
      <c r="F100" s="218"/>
      <c r="G100" s="316"/>
      <c r="H100" s="255"/>
      <c r="I100" s="107"/>
      <c r="J100" s="107"/>
      <c r="K100" s="110"/>
      <c r="L100" s="110"/>
      <c r="M100" s="110"/>
      <c r="N100" s="110"/>
      <c r="O100" s="110"/>
      <c r="P100" s="110"/>
      <c r="Q100" s="110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</row>
    <row r="101" spans="1:37" ht="12.75" customHeight="1">
      <c r="A101" s="227"/>
      <c r="B101" s="228"/>
      <c r="C101" s="230"/>
      <c r="D101" s="232"/>
      <c r="E101" s="207"/>
      <c r="F101" s="218"/>
      <c r="G101" s="316"/>
      <c r="H101" s="255"/>
      <c r="I101" s="107"/>
      <c r="J101" s="107"/>
      <c r="K101" s="108"/>
      <c r="L101" s="108"/>
      <c r="M101" s="108"/>
      <c r="N101" s="108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</row>
    <row r="102" spans="1:37" ht="12.75" customHeight="1">
      <c r="A102" s="227"/>
      <c r="B102" s="228"/>
      <c r="C102" s="230"/>
      <c r="D102" s="233"/>
      <c r="E102" s="208"/>
      <c r="F102" s="219"/>
      <c r="G102" s="317"/>
      <c r="H102" s="256"/>
      <c r="I102" s="107"/>
      <c r="J102" s="107"/>
      <c r="K102" s="108"/>
      <c r="L102" s="108"/>
      <c r="M102" s="108"/>
      <c r="N102" s="108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</row>
    <row r="103" spans="1:37" ht="12.75" customHeight="1">
      <c r="A103" s="209">
        <v>18</v>
      </c>
      <c r="B103" s="220"/>
      <c r="C103" s="222" t="s">
        <v>80</v>
      </c>
      <c r="D103" s="224" t="s">
        <v>65</v>
      </c>
      <c r="E103" s="222" t="s">
        <v>85</v>
      </c>
      <c r="F103" s="312"/>
      <c r="G103" s="312"/>
      <c r="H103" s="321">
        <f>IF(G103=0,"",F103*G103)</f>
      </c>
      <c r="I103" s="107"/>
      <c r="J103" s="107"/>
      <c r="K103" s="108"/>
      <c r="L103" s="108"/>
      <c r="M103" s="108"/>
      <c r="N103" s="108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</row>
    <row r="104" spans="1:37" ht="12.75" customHeight="1">
      <c r="A104" s="210"/>
      <c r="B104" s="221"/>
      <c r="C104" s="223"/>
      <c r="D104" s="225"/>
      <c r="E104" s="223"/>
      <c r="F104" s="313"/>
      <c r="G104" s="313"/>
      <c r="H104" s="322"/>
      <c r="I104" s="111"/>
      <c r="J104" s="107"/>
      <c r="K104" s="108"/>
      <c r="L104" s="108"/>
      <c r="M104" s="108"/>
      <c r="N104" s="108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</row>
    <row r="105" spans="1:37" ht="12.75" customHeight="1">
      <c r="A105" s="210"/>
      <c r="B105" s="221"/>
      <c r="C105" s="223"/>
      <c r="D105" s="225"/>
      <c r="E105" s="223"/>
      <c r="F105" s="313"/>
      <c r="G105" s="313"/>
      <c r="H105" s="322"/>
      <c r="I105" s="111"/>
      <c r="J105" s="107"/>
      <c r="K105" s="108"/>
      <c r="L105" s="108"/>
      <c r="M105" s="108"/>
      <c r="N105" s="108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</row>
    <row r="106" spans="1:37" ht="12.75" customHeight="1">
      <c r="A106" s="210"/>
      <c r="B106" s="221"/>
      <c r="C106" s="223"/>
      <c r="D106" s="226"/>
      <c r="E106" s="223"/>
      <c r="F106" s="313"/>
      <c r="G106" s="313"/>
      <c r="H106" s="322"/>
      <c r="I106" s="111"/>
      <c r="J106" s="107"/>
      <c r="K106" s="108"/>
      <c r="L106" s="108"/>
      <c r="M106" s="108"/>
      <c r="N106" s="108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</row>
    <row r="107" spans="1:37" ht="12.75" customHeight="1">
      <c r="A107" s="227">
        <v>19</v>
      </c>
      <c r="B107" s="228"/>
      <c r="C107" s="229" t="s">
        <v>57</v>
      </c>
      <c r="D107" s="231" t="s">
        <v>84</v>
      </c>
      <c r="E107" s="206" t="s">
        <v>85</v>
      </c>
      <c r="F107" s="217">
        <v>1256</v>
      </c>
      <c r="G107" s="315"/>
      <c r="H107" s="254">
        <f>IF(G107=0,"",F107*G107)</f>
      </c>
      <c r="I107" s="111"/>
      <c r="J107" s="110"/>
      <c r="K107" s="110"/>
      <c r="L107" s="110"/>
      <c r="M107" s="110"/>
      <c r="N107" s="110"/>
      <c r="O107" s="110"/>
      <c r="P107" s="110"/>
      <c r="Q107" s="110"/>
      <c r="R107" s="110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</row>
    <row r="108" spans="1:37" ht="12.75" customHeight="1">
      <c r="A108" s="227"/>
      <c r="B108" s="228"/>
      <c r="C108" s="230"/>
      <c r="D108" s="232"/>
      <c r="E108" s="207"/>
      <c r="F108" s="218"/>
      <c r="G108" s="316"/>
      <c r="H108" s="255"/>
      <c r="I108" s="107"/>
      <c r="J108" s="107"/>
      <c r="K108" s="110"/>
      <c r="L108" s="110"/>
      <c r="M108" s="110"/>
      <c r="N108" s="110"/>
      <c r="O108" s="110"/>
      <c r="P108" s="110"/>
      <c r="Q108" s="110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</row>
    <row r="109" spans="1:37" ht="12.75" customHeight="1">
      <c r="A109" s="227"/>
      <c r="B109" s="228"/>
      <c r="C109" s="230"/>
      <c r="D109" s="232"/>
      <c r="E109" s="207"/>
      <c r="F109" s="218"/>
      <c r="G109" s="316"/>
      <c r="H109" s="255"/>
      <c r="I109" s="107"/>
      <c r="J109" s="107"/>
      <c r="K109" s="108"/>
      <c r="L109" s="108"/>
      <c r="M109" s="108"/>
      <c r="N109" s="108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</row>
    <row r="110" spans="1:37" ht="12.75" customHeight="1">
      <c r="A110" s="227"/>
      <c r="B110" s="228"/>
      <c r="C110" s="230"/>
      <c r="D110" s="233"/>
      <c r="E110" s="208"/>
      <c r="F110" s="219"/>
      <c r="G110" s="317"/>
      <c r="H110" s="256"/>
      <c r="I110" s="107"/>
      <c r="J110" s="107"/>
      <c r="K110" s="108"/>
      <c r="L110" s="108"/>
      <c r="M110" s="108"/>
      <c r="N110" s="108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</row>
    <row r="111" spans="1:37" ht="12.75" customHeight="1">
      <c r="A111" s="182">
        <v>20</v>
      </c>
      <c r="B111" s="243"/>
      <c r="C111" s="234" t="s">
        <v>128</v>
      </c>
      <c r="D111" s="234"/>
      <c r="E111" s="234"/>
      <c r="F111" s="237">
        <v>176</v>
      </c>
      <c r="G111" s="237"/>
      <c r="H111" s="240">
        <f>IF(G111=0,"",F111*F111)</f>
      </c>
      <c r="I111" s="107"/>
      <c r="J111" s="107"/>
      <c r="K111" s="108"/>
      <c r="L111" s="108"/>
      <c r="M111" s="108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</row>
    <row r="112" spans="1:37" ht="12.75" customHeight="1">
      <c r="A112" s="183"/>
      <c r="B112" s="244"/>
      <c r="C112" s="235"/>
      <c r="D112" s="235"/>
      <c r="E112" s="235"/>
      <c r="F112" s="238"/>
      <c r="G112" s="238"/>
      <c r="H112" s="241"/>
      <c r="I112" s="107"/>
      <c r="J112" s="107"/>
      <c r="K112" s="108"/>
      <c r="L112" s="108"/>
      <c r="M112" s="108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</row>
    <row r="113" spans="1:37" ht="12.75" customHeight="1">
      <c r="A113" s="183"/>
      <c r="B113" s="244"/>
      <c r="C113" s="235"/>
      <c r="D113" s="235"/>
      <c r="E113" s="235"/>
      <c r="F113" s="238"/>
      <c r="G113" s="238"/>
      <c r="H113" s="241"/>
      <c r="I113" s="107"/>
      <c r="J113" s="107"/>
      <c r="K113" s="108"/>
      <c r="L113" s="108"/>
      <c r="M113" s="108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</row>
    <row r="114" spans="1:37" ht="12.75" customHeight="1">
      <c r="A114" s="197"/>
      <c r="B114" s="245"/>
      <c r="C114" s="236"/>
      <c r="D114" s="236"/>
      <c r="E114" s="236"/>
      <c r="F114" s="239"/>
      <c r="G114" s="239"/>
      <c r="H114" s="242"/>
      <c r="I114" s="107"/>
      <c r="J114" s="107"/>
      <c r="K114" s="108"/>
      <c r="L114" s="108"/>
      <c r="M114" s="108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</row>
    <row r="115" spans="1:37" ht="12.75" customHeight="1">
      <c r="A115" s="201">
        <v>21</v>
      </c>
      <c r="B115" s="243"/>
      <c r="C115" s="261" t="s">
        <v>81</v>
      </c>
      <c r="D115" s="261" t="s">
        <v>82</v>
      </c>
      <c r="E115" s="261"/>
      <c r="F115" s="217">
        <v>524</v>
      </c>
      <c r="G115" s="217"/>
      <c r="H115" s="254">
        <f>IF(G115=0,"",F115*F115)</f>
      </c>
      <c r="I115" s="107"/>
      <c r="J115" s="107"/>
      <c r="K115" s="108"/>
      <c r="L115" s="108"/>
      <c r="M115" s="108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</row>
    <row r="116" spans="1:37" ht="12.75" customHeight="1">
      <c r="A116" s="202"/>
      <c r="B116" s="244"/>
      <c r="C116" s="262"/>
      <c r="D116" s="262"/>
      <c r="E116" s="262"/>
      <c r="F116" s="218"/>
      <c r="G116" s="218"/>
      <c r="H116" s="255"/>
      <c r="I116" s="107"/>
      <c r="J116" s="107"/>
      <c r="K116" s="108"/>
      <c r="L116" s="108"/>
      <c r="M116" s="108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</row>
    <row r="117" spans="1:37" ht="12.75" customHeight="1">
      <c r="A117" s="202"/>
      <c r="B117" s="244"/>
      <c r="C117" s="262"/>
      <c r="D117" s="262"/>
      <c r="E117" s="262"/>
      <c r="F117" s="218"/>
      <c r="G117" s="218"/>
      <c r="H117" s="255"/>
      <c r="I117" s="107"/>
      <c r="J117" s="107"/>
      <c r="K117" s="108"/>
      <c r="L117" s="108"/>
      <c r="M117" s="108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</row>
    <row r="118" spans="1:37" ht="12.75" customHeight="1">
      <c r="A118" s="187"/>
      <c r="B118" s="245"/>
      <c r="C118" s="263"/>
      <c r="D118" s="263"/>
      <c r="E118" s="263"/>
      <c r="F118" s="219"/>
      <c r="G118" s="219"/>
      <c r="H118" s="256"/>
      <c r="I118" s="107"/>
      <c r="J118" s="107"/>
      <c r="K118" s="108"/>
      <c r="L118" s="108"/>
      <c r="M118" s="108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</row>
    <row r="119" spans="1:37" ht="12.75" customHeight="1">
      <c r="A119" s="209">
        <v>22</v>
      </c>
      <c r="B119" s="250"/>
      <c r="C119" s="252" t="s">
        <v>132</v>
      </c>
      <c r="D119" s="225" t="s">
        <v>83</v>
      </c>
      <c r="E119" s="222" t="s">
        <v>64</v>
      </c>
      <c r="F119" s="247">
        <v>234</v>
      </c>
      <c r="G119" s="247"/>
      <c r="H119" s="248">
        <f>IF(G119=0,"",F119*G119)</f>
      </c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</row>
    <row r="120" spans="1:37" ht="12.75" customHeight="1">
      <c r="A120" s="210"/>
      <c r="B120" s="250"/>
      <c r="C120" s="252"/>
      <c r="D120" s="225"/>
      <c r="E120" s="223"/>
      <c r="F120" s="247"/>
      <c r="G120" s="247"/>
      <c r="H120" s="248"/>
      <c r="I120" s="107"/>
      <c r="J120" s="111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</row>
    <row r="121" spans="1:37" ht="12.75" customHeight="1">
      <c r="A121" s="210"/>
      <c r="B121" s="250"/>
      <c r="C121" s="252"/>
      <c r="D121" s="225"/>
      <c r="E121" s="223"/>
      <c r="F121" s="247"/>
      <c r="G121" s="247"/>
      <c r="H121" s="248"/>
      <c r="I121" s="107"/>
      <c r="J121" s="111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</row>
    <row r="122" spans="1:37" ht="12.75" customHeight="1">
      <c r="A122" s="210"/>
      <c r="B122" s="250"/>
      <c r="C122" s="252"/>
      <c r="D122" s="225"/>
      <c r="E122" s="223"/>
      <c r="F122" s="247"/>
      <c r="G122" s="247"/>
      <c r="H122" s="248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</row>
    <row r="123" spans="1:37" ht="12.75" customHeight="1">
      <c r="A123" s="249"/>
      <c r="B123" s="251"/>
      <c r="C123" s="253"/>
      <c r="D123" s="226"/>
      <c r="E123" s="246"/>
      <c r="F123" s="247"/>
      <c r="G123" s="247"/>
      <c r="H123" s="248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</row>
    <row r="124" spans="1:37" ht="12.75" customHeight="1">
      <c r="A124" s="201">
        <v>23</v>
      </c>
      <c r="B124" s="257"/>
      <c r="C124" s="229" t="s">
        <v>56</v>
      </c>
      <c r="D124" s="260" t="s">
        <v>130</v>
      </c>
      <c r="E124" s="261"/>
      <c r="F124" s="217">
        <v>4217</v>
      </c>
      <c r="G124" s="217"/>
      <c r="H124" s="254">
        <f>IF(G124=0,"",F124*G124)</f>
      </c>
      <c r="I124" s="107"/>
      <c r="J124" s="107"/>
      <c r="K124" s="108"/>
      <c r="L124" s="108"/>
      <c r="M124" s="108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</row>
    <row r="125" spans="1:37" ht="12.75" customHeight="1">
      <c r="A125" s="202"/>
      <c r="B125" s="258"/>
      <c r="C125" s="230"/>
      <c r="D125" s="202"/>
      <c r="E125" s="262"/>
      <c r="F125" s="218"/>
      <c r="G125" s="218"/>
      <c r="H125" s="255"/>
      <c r="I125" s="107"/>
      <c r="J125" s="107"/>
      <c r="K125" s="108"/>
      <c r="L125" s="108"/>
      <c r="M125" s="108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</row>
    <row r="126" spans="1:37" ht="12.75" customHeight="1">
      <c r="A126" s="202"/>
      <c r="B126" s="258"/>
      <c r="C126" s="230"/>
      <c r="D126" s="202"/>
      <c r="E126" s="262"/>
      <c r="F126" s="218"/>
      <c r="G126" s="218"/>
      <c r="H126" s="255"/>
      <c r="I126" s="107"/>
      <c r="J126" s="107"/>
      <c r="K126" s="108"/>
      <c r="L126" s="108"/>
      <c r="M126" s="108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</row>
    <row r="127" spans="1:37" ht="12.75" customHeight="1">
      <c r="A127" s="202"/>
      <c r="B127" s="258"/>
      <c r="C127" s="230"/>
      <c r="D127" s="202"/>
      <c r="E127" s="262"/>
      <c r="F127" s="218"/>
      <c r="G127" s="218"/>
      <c r="H127" s="255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</row>
    <row r="128" spans="1:37" ht="12.75" customHeight="1">
      <c r="A128" s="187"/>
      <c r="B128" s="259"/>
      <c r="C128" s="230"/>
      <c r="D128" s="187"/>
      <c r="E128" s="263"/>
      <c r="F128" s="219"/>
      <c r="G128" s="219"/>
      <c r="H128" s="256"/>
      <c r="I128" s="112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</row>
    <row r="129" spans="1:37" ht="12.75" customHeight="1">
      <c r="A129" s="182">
        <v>24</v>
      </c>
      <c r="B129" s="257"/>
      <c r="C129" s="318" t="s">
        <v>129</v>
      </c>
      <c r="D129" s="320" t="s">
        <v>131</v>
      </c>
      <c r="E129" s="234"/>
      <c r="F129" s="237">
        <v>3645</v>
      </c>
      <c r="G129" s="237"/>
      <c r="H129" s="240">
        <f>IF(G129=0,"",F129*G129)</f>
      </c>
      <c r="I129" s="107"/>
      <c r="J129" s="107"/>
      <c r="K129" s="108"/>
      <c r="L129" s="108"/>
      <c r="M129" s="108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</row>
    <row r="130" spans="1:37" ht="12.75" customHeight="1">
      <c r="A130" s="183"/>
      <c r="B130" s="258"/>
      <c r="C130" s="319"/>
      <c r="D130" s="183"/>
      <c r="E130" s="235"/>
      <c r="F130" s="238"/>
      <c r="G130" s="238"/>
      <c r="H130" s="241"/>
      <c r="I130" s="107"/>
      <c r="J130" s="107"/>
      <c r="K130" s="108"/>
      <c r="L130" s="108"/>
      <c r="M130" s="108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</row>
    <row r="131" spans="1:37" ht="12.75" customHeight="1">
      <c r="A131" s="183"/>
      <c r="B131" s="258"/>
      <c r="C131" s="319"/>
      <c r="D131" s="183"/>
      <c r="E131" s="235"/>
      <c r="F131" s="238"/>
      <c r="G131" s="238"/>
      <c r="H131" s="241"/>
      <c r="I131" s="107"/>
      <c r="J131" s="107"/>
      <c r="K131" s="108"/>
      <c r="L131" s="108"/>
      <c r="M131" s="108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</row>
    <row r="132" spans="1:37" ht="12.75" customHeight="1">
      <c r="A132" s="183"/>
      <c r="B132" s="258"/>
      <c r="C132" s="319"/>
      <c r="D132" s="183"/>
      <c r="E132" s="235"/>
      <c r="F132" s="238"/>
      <c r="G132" s="238"/>
      <c r="H132" s="241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</row>
    <row r="133" spans="1:37" ht="12.75" customHeight="1">
      <c r="A133" s="197"/>
      <c r="B133" s="259"/>
      <c r="C133" s="319"/>
      <c r="D133" s="197"/>
      <c r="E133" s="236"/>
      <c r="F133" s="239"/>
      <c r="G133" s="239"/>
      <c r="H133" s="242"/>
      <c r="I133" s="112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</row>
    <row r="134" spans="1:37" ht="12.75" customHeight="1">
      <c r="A134" s="201">
        <v>25</v>
      </c>
      <c r="B134" s="250"/>
      <c r="C134" s="266" t="s">
        <v>86</v>
      </c>
      <c r="D134" s="180"/>
      <c r="E134" s="261"/>
      <c r="F134" s="264">
        <v>32</v>
      </c>
      <c r="G134" s="264"/>
      <c r="H134" s="166">
        <f>IF(G134=0,"",F134*G134)</f>
      </c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</row>
    <row r="135" spans="1:37" ht="12.75" customHeight="1">
      <c r="A135" s="202"/>
      <c r="B135" s="250"/>
      <c r="C135" s="266"/>
      <c r="D135" s="180"/>
      <c r="E135" s="262"/>
      <c r="F135" s="264"/>
      <c r="G135" s="264"/>
      <c r="H135" s="166"/>
      <c r="I135" s="107"/>
      <c r="J135" s="111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</row>
    <row r="136" spans="1:37" ht="12.75" customHeight="1">
      <c r="A136" s="202"/>
      <c r="B136" s="250"/>
      <c r="C136" s="266"/>
      <c r="D136" s="180"/>
      <c r="E136" s="262"/>
      <c r="F136" s="264"/>
      <c r="G136" s="264"/>
      <c r="H136" s="166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</row>
    <row r="137" spans="1:37" ht="12.75" customHeight="1">
      <c r="A137" s="202"/>
      <c r="B137" s="250"/>
      <c r="C137" s="266"/>
      <c r="D137" s="180"/>
      <c r="E137" s="262"/>
      <c r="F137" s="264"/>
      <c r="G137" s="264"/>
      <c r="H137" s="166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</row>
    <row r="138" spans="1:37" ht="12.75" customHeight="1">
      <c r="A138" s="265"/>
      <c r="B138" s="251"/>
      <c r="C138" s="267"/>
      <c r="D138" s="181"/>
      <c r="E138" s="263"/>
      <c r="F138" s="264"/>
      <c r="G138" s="264"/>
      <c r="H138" s="166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</row>
    <row r="139" spans="1:37" ht="12.75" customHeight="1">
      <c r="A139" s="182">
        <v>26</v>
      </c>
      <c r="B139" s="250"/>
      <c r="C139" s="273" t="s">
        <v>87</v>
      </c>
      <c r="D139" s="275" t="s">
        <v>138</v>
      </c>
      <c r="E139" s="234"/>
      <c r="F139" s="268">
        <v>81</v>
      </c>
      <c r="G139" s="268"/>
      <c r="H139" s="240">
        <f>IF(G139=0,"",F139*G139)</f>
      </c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</row>
    <row r="140" spans="1:37" ht="12.75" customHeight="1">
      <c r="A140" s="271"/>
      <c r="B140" s="251"/>
      <c r="C140" s="273"/>
      <c r="D140" s="275"/>
      <c r="E140" s="235"/>
      <c r="F140" s="269"/>
      <c r="G140" s="269"/>
      <c r="H140" s="241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</row>
    <row r="141" spans="1:37" ht="12.75" customHeight="1">
      <c r="A141" s="271"/>
      <c r="B141" s="251"/>
      <c r="C141" s="273"/>
      <c r="D141" s="275"/>
      <c r="E141" s="235"/>
      <c r="F141" s="269"/>
      <c r="G141" s="269"/>
      <c r="H141" s="241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</row>
    <row r="142" spans="1:37" ht="12.75" customHeight="1">
      <c r="A142" s="272"/>
      <c r="B142" s="251"/>
      <c r="C142" s="274"/>
      <c r="D142" s="276"/>
      <c r="E142" s="236"/>
      <c r="F142" s="270"/>
      <c r="G142" s="270"/>
      <c r="H142" s="242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</row>
    <row r="143" spans="1:37" ht="12.75" customHeight="1">
      <c r="A143" s="201">
        <v>27</v>
      </c>
      <c r="B143" s="278"/>
      <c r="C143" s="279" t="s">
        <v>88</v>
      </c>
      <c r="D143" s="180" t="s">
        <v>134</v>
      </c>
      <c r="E143" s="261"/>
      <c r="F143" s="217">
        <v>23</v>
      </c>
      <c r="G143" s="159"/>
      <c r="H143" s="166">
        <f>IF(G143=0,"",F143*G143)</f>
      </c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</row>
    <row r="144" spans="1:37" ht="12.75" customHeight="1">
      <c r="A144" s="202"/>
      <c r="B144" s="278"/>
      <c r="C144" s="279"/>
      <c r="D144" s="180"/>
      <c r="E144" s="262"/>
      <c r="F144" s="218"/>
      <c r="G144" s="159"/>
      <c r="H144" s="166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</row>
    <row r="145" spans="1:37" ht="12.75" customHeight="1">
      <c r="A145" s="202"/>
      <c r="B145" s="278"/>
      <c r="C145" s="279"/>
      <c r="D145" s="180"/>
      <c r="E145" s="262"/>
      <c r="F145" s="218"/>
      <c r="G145" s="159"/>
      <c r="H145" s="166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</row>
    <row r="146" spans="1:37" ht="12.75" customHeight="1">
      <c r="A146" s="202"/>
      <c r="B146" s="278"/>
      <c r="C146" s="279"/>
      <c r="D146" s="181"/>
      <c r="E146" s="263"/>
      <c r="F146" s="218"/>
      <c r="G146" s="159"/>
      <c r="H146" s="166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</row>
    <row r="147" spans="1:37" ht="12.75" customHeight="1">
      <c r="A147" s="280">
        <v>28</v>
      </c>
      <c r="B147" s="277"/>
      <c r="C147" s="285" t="s">
        <v>89</v>
      </c>
      <c r="D147" s="282" t="s">
        <v>65</v>
      </c>
      <c r="E147" s="234"/>
      <c r="F147" s="281">
        <v>104</v>
      </c>
      <c r="G147" s="281"/>
      <c r="H147" s="167">
        <f>IF(G147=0,"",F147*G147)</f>
      </c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</row>
    <row r="148" spans="1:37" ht="12.75" customHeight="1">
      <c r="A148" s="280"/>
      <c r="B148" s="277"/>
      <c r="C148" s="273"/>
      <c r="D148" s="283"/>
      <c r="E148" s="235"/>
      <c r="F148" s="281"/>
      <c r="G148" s="281"/>
      <c r="H148" s="16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</row>
    <row r="149" spans="1:37" ht="12.75" customHeight="1">
      <c r="A149" s="280"/>
      <c r="B149" s="277"/>
      <c r="C149" s="273"/>
      <c r="D149" s="283"/>
      <c r="E149" s="235"/>
      <c r="F149" s="281"/>
      <c r="G149" s="281"/>
      <c r="H149" s="16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</row>
    <row r="150" spans="1:37" ht="12.75" customHeight="1">
      <c r="A150" s="280"/>
      <c r="B150" s="277"/>
      <c r="C150" s="273"/>
      <c r="D150" s="283"/>
      <c r="E150" s="235"/>
      <c r="F150" s="281"/>
      <c r="G150" s="281"/>
      <c r="H150" s="16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</row>
    <row r="151" spans="1:37" ht="12.75" customHeight="1">
      <c r="A151" s="280"/>
      <c r="B151" s="277"/>
      <c r="C151" s="273"/>
      <c r="D151" s="283"/>
      <c r="E151" s="235"/>
      <c r="F151" s="281"/>
      <c r="G151" s="281"/>
      <c r="H151" s="16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</row>
    <row r="152" spans="1:37" ht="12.75" customHeight="1">
      <c r="A152" s="280"/>
      <c r="B152" s="277"/>
      <c r="C152" s="285"/>
      <c r="D152" s="284"/>
      <c r="E152" s="236"/>
      <c r="F152" s="281"/>
      <c r="G152" s="281"/>
      <c r="H152" s="16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</row>
    <row r="153" spans="1:37" ht="12.75" customHeight="1">
      <c r="A153" s="188">
        <v>29</v>
      </c>
      <c r="B153" s="277"/>
      <c r="C153" s="279" t="s">
        <v>90</v>
      </c>
      <c r="D153" s="231" t="s">
        <v>135</v>
      </c>
      <c r="E153" s="261"/>
      <c r="F153" s="159">
        <v>801</v>
      </c>
      <c r="G153" s="159"/>
      <c r="H153" s="166">
        <f>IF(G153=0,"",F153*G153)</f>
      </c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</row>
    <row r="154" spans="1:37" ht="12.75" customHeight="1">
      <c r="A154" s="188"/>
      <c r="B154" s="277"/>
      <c r="C154" s="266"/>
      <c r="D154" s="292"/>
      <c r="E154" s="262"/>
      <c r="F154" s="159"/>
      <c r="G154" s="159"/>
      <c r="H154" s="166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</row>
    <row r="155" spans="1:37" ht="12.75" customHeight="1">
      <c r="A155" s="188"/>
      <c r="B155" s="277"/>
      <c r="C155" s="266"/>
      <c r="D155" s="292"/>
      <c r="E155" s="262"/>
      <c r="F155" s="159"/>
      <c r="G155" s="159"/>
      <c r="H155" s="166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</row>
    <row r="156" spans="1:37" ht="12.75" customHeight="1">
      <c r="A156" s="188"/>
      <c r="B156" s="277"/>
      <c r="C156" s="266"/>
      <c r="D156" s="292"/>
      <c r="E156" s="262"/>
      <c r="F156" s="159"/>
      <c r="G156" s="159"/>
      <c r="H156" s="166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</row>
    <row r="157" spans="1:37" ht="12.75" customHeight="1">
      <c r="A157" s="188"/>
      <c r="B157" s="277"/>
      <c r="C157" s="279"/>
      <c r="D157" s="293"/>
      <c r="E157" s="263"/>
      <c r="F157" s="159"/>
      <c r="G157" s="159"/>
      <c r="H157" s="166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</row>
    <row r="158" spans="1:37" ht="12.75" customHeight="1">
      <c r="A158" s="280">
        <v>30</v>
      </c>
      <c r="B158" s="277"/>
      <c r="C158" s="285" t="s">
        <v>91</v>
      </c>
      <c r="D158" s="282" t="s">
        <v>133</v>
      </c>
      <c r="E158" s="234" t="s">
        <v>64</v>
      </c>
      <c r="F158" s="281">
        <v>171</v>
      </c>
      <c r="G158" s="281"/>
      <c r="H158" s="167">
        <f>IF(G158=0,"",F158*G158)</f>
      </c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</row>
    <row r="159" spans="1:37" ht="12.75" customHeight="1">
      <c r="A159" s="280"/>
      <c r="B159" s="277"/>
      <c r="C159" s="273"/>
      <c r="D159" s="283"/>
      <c r="E159" s="235"/>
      <c r="F159" s="281"/>
      <c r="G159" s="281"/>
      <c r="H159" s="16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</row>
    <row r="160" spans="1:37" ht="12.75" customHeight="1">
      <c r="A160" s="280"/>
      <c r="B160" s="277"/>
      <c r="C160" s="273"/>
      <c r="D160" s="283"/>
      <c r="E160" s="235"/>
      <c r="F160" s="281"/>
      <c r="G160" s="281"/>
      <c r="H160" s="16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</row>
    <row r="161" spans="1:37" ht="12.75" customHeight="1">
      <c r="A161" s="280"/>
      <c r="B161" s="277"/>
      <c r="C161" s="285"/>
      <c r="D161" s="284"/>
      <c r="E161" s="236"/>
      <c r="F161" s="281"/>
      <c r="G161" s="281"/>
      <c r="H161" s="16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</row>
    <row r="162" spans="1:37" ht="12.75" customHeight="1">
      <c r="A162" s="294"/>
      <c r="B162" s="294"/>
      <c r="C162" s="294"/>
      <c r="D162" s="295"/>
      <c r="E162" s="286" t="s">
        <v>7</v>
      </c>
      <c r="F162" s="287"/>
      <c r="G162" s="290">
        <f>IF(SUM(H14:H161)=0,"",SUM(H14:H161))</f>
      </c>
      <c r="H162" s="290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</row>
    <row r="163" spans="1:37" ht="12.75">
      <c r="A163" s="296"/>
      <c r="B163" s="296"/>
      <c r="C163" s="296"/>
      <c r="D163" s="297"/>
      <c r="E163" s="288"/>
      <c r="F163" s="289"/>
      <c r="G163" s="290"/>
      <c r="H163" s="290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</row>
    <row r="164" spans="1:37" ht="12.75">
      <c r="A164" s="7"/>
      <c r="B164" s="8"/>
      <c r="C164" s="8"/>
      <c r="D164" s="8"/>
      <c r="E164" s="8"/>
      <c r="F164" s="9"/>
      <c r="G164" s="8"/>
      <c r="H164" s="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</row>
    <row r="165" spans="1:37" ht="12.75">
      <c r="A165" s="7"/>
      <c r="B165" s="10"/>
      <c r="C165" s="10"/>
      <c r="D165" s="10"/>
      <c r="E165" s="10"/>
      <c r="F165" s="10"/>
      <c r="G165" s="10"/>
      <c r="H165" s="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</row>
    <row r="166" spans="1:37" ht="12.75" customHeight="1">
      <c r="A166" s="133" t="str">
        <f>Главная!A50</f>
        <v>Купили комплект материала? Получите скидку 15% на услуги монтажа!</v>
      </c>
      <c r="B166" s="133"/>
      <c r="C166" s="133"/>
      <c r="D166" s="133"/>
      <c r="E166" s="133"/>
      <c r="F166" s="133"/>
      <c r="G166" s="291" t="str">
        <f>Главная!L50</f>
        <v>ГРОТЕСК © 2012</v>
      </c>
      <c r="H166" s="291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</row>
    <row r="167" spans="1:37" ht="12.75">
      <c r="A167" s="133"/>
      <c r="B167" s="133"/>
      <c r="C167" s="133"/>
      <c r="D167" s="133"/>
      <c r="E167" s="133"/>
      <c r="F167" s="133"/>
      <c r="G167" s="68"/>
      <c r="H167" s="63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</row>
    <row r="168" spans="1:37" ht="12.75">
      <c r="A168" s="133"/>
      <c r="B168" s="133"/>
      <c r="C168" s="133"/>
      <c r="D168" s="133"/>
      <c r="E168" s="133"/>
      <c r="F168" s="133"/>
      <c r="G168" s="68"/>
      <c r="H168" s="63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</row>
    <row r="169" spans="1:37" ht="12.75">
      <c r="A169" s="133"/>
      <c r="B169" s="133"/>
      <c r="C169" s="133"/>
      <c r="D169" s="133"/>
      <c r="E169" s="133"/>
      <c r="F169" s="133"/>
      <c r="G169" s="68"/>
      <c r="H169" s="63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</row>
    <row r="170" spans="1:37" ht="12.75">
      <c r="A170" s="135" t="str">
        <f>Главная!A54</f>
        <v>Телефон круглосуточной службы поддержки (812) 380-79-80</v>
      </c>
      <c r="B170" s="135"/>
      <c r="C170" s="135"/>
      <c r="D170" s="135"/>
      <c r="E170" s="135"/>
      <c r="F170" s="135"/>
      <c r="G170" s="92"/>
      <c r="H170" s="63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</row>
    <row r="171" spans="1:37" ht="12.75">
      <c r="A171" s="63"/>
      <c r="B171" s="63"/>
      <c r="C171" s="63"/>
      <c r="D171" s="63"/>
      <c r="E171" s="63"/>
      <c r="F171" s="63"/>
      <c r="G171" s="63"/>
      <c r="H171" s="63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</row>
    <row r="172" spans="1:37" ht="12.75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</row>
    <row r="173" spans="1:37" ht="12.75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</row>
    <row r="174" spans="1:37" ht="12.75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</row>
    <row r="175" spans="1:37" ht="12.75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</row>
    <row r="176" spans="1:37" ht="12.75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</row>
    <row r="177" spans="1:37" ht="12.75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</row>
    <row r="178" spans="1:37" ht="12.75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</row>
    <row r="179" spans="1:37" ht="12.7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</row>
    <row r="180" spans="1:37" ht="12.7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</row>
    <row r="181" spans="1:37" ht="12.75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</row>
    <row r="182" spans="1:37" ht="12.7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</row>
    <row r="183" spans="1:37" ht="12.75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</row>
    <row r="184" spans="1:37" ht="12.75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</row>
    <row r="185" spans="1:37" ht="12.75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</row>
    <row r="186" spans="1:37" ht="12.7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</row>
    <row r="187" spans="1:37" ht="12.75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</row>
    <row r="188" spans="1:37" ht="12.7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</row>
    <row r="189" spans="1:37" ht="12.75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</row>
    <row r="190" spans="1:37" ht="12.7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</row>
    <row r="191" spans="1:37" ht="12.7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</row>
    <row r="192" spans="1:37" ht="12.75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</row>
    <row r="193" spans="1:37" ht="12.75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</row>
    <row r="194" spans="1:37" ht="12.7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</row>
    <row r="195" spans="1:37" ht="12.75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</row>
    <row r="196" spans="1:37" ht="12.75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</row>
    <row r="197" spans="1:37" ht="12.75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</row>
    <row r="198" spans="1:37" ht="12.75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</row>
    <row r="199" spans="1:37" ht="12.75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</row>
    <row r="200" spans="1:37" ht="12.75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</row>
    <row r="201" spans="1:37" ht="12.75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</row>
    <row r="202" spans="1:37" ht="12.75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</row>
    <row r="203" spans="1:37" ht="12.75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</row>
    <row r="204" spans="1:37" ht="12.75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</row>
    <row r="205" spans="1:37" ht="12.75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</row>
    <row r="206" spans="1:37" ht="12.75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</row>
    <row r="207" spans="1:37" ht="12.75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</row>
    <row r="208" spans="1:37" ht="12.75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</row>
    <row r="209" spans="1:37" ht="12.75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</row>
    <row r="210" spans="1:37" ht="12.75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</row>
    <row r="211" spans="1:37" ht="12.75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</row>
    <row r="212" spans="1:37" ht="12.75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</row>
    <row r="213" spans="1:37" ht="12.75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</row>
    <row r="214" spans="1:37" ht="12.75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</row>
    <row r="215" spans="1:37" ht="12.75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</row>
    <row r="216" spans="1:37" ht="12.75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</row>
    <row r="217" spans="1:37" ht="12.75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</row>
    <row r="218" spans="1:37" ht="12.75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</row>
    <row r="219" spans="1:37" ht="12.75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</row>
    <row r="220" spans="1:37" ht="12.75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</row>
    <row r="221" spans="1:37" ht="12.75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</row>
    <row r="222" spans="1:37" ht="12.75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</row>
    <row r="223" spans="1:37" ht="12.75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</row>
    <row r="224" spans="1:37" ht="12.75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</row>
    <row r="225" spans="1:37" ht="12.75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</row>
    <row r="226" spans="1:37" ht="12.75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</row>
    <row r="227" spans="1:37" ht="12.75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</row>
    <row r="228" spans="1:37" ht="12.75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</row>
    <row r="229" spans="1:37" ht="12.75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</row>
    <row r="230" spans="1:37" ht="12.75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</row>
    <row r="231" spans="1:37" ht="12.75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</row>
    <row r="232" spans="1:37" ht="12.75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</row>
    <row r="233" spans="1:37" ht="12.75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</row>
    <row r="234" spans="1:37" ht="12.75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</row>
    <row r="235" spans="1:37" ht="12.75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</row>
    <row r="236" spans="1:37" ht="12.75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</row>
    <row r="237" spans="1:37" ht="12.75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</row>
    <row r="238" spans="1:37" ht="12.75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</row>
    <row r="239" spans="1:37" ht="12.75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</row>
    <row r="240" spans="1:37" ht="12.75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</row>
    <row r="241" spans="1:37" ht="12.75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</row>
    <row r="242" spans="1:37" ht="12.75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</row>
    <row r="243" spans="1:37" ht="12.75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</row>
    <row r="244" spans="1:37" ht="12.75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</row>
    <row r="245" spans="1:37" ht="12.75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</row>
    <row r="246" spans="1:37" ht="12.75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</row>
    <row r="247" spans="1:37" ht="12.75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</row>
    <row r="248" spans="1:37" ht="12.75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</row>
    <row r="249" spans="1:37" ht="12.75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</row>
    <row r="250" spans="1:37" ht="12.75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</row>
    <row r="251" spans="1:37" ht="12.75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</row>
    <row r="252" spans="1:37" ht="12.75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</row>
    <row r="253" spans="1:37" ht="12.75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</row>
    <row r="254" spans="1:37" ht="12.75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</row>
    <row r="255" spans="1:37" ht="12.75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</row>
    <row r="256" spans="1:37" ht="12.75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</row>
    <row r="257" spans="1:37" ht="12.75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</row>
    <row r="258" spans="1:37" ht="12.75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</row>
    <row r="259" spans="1:37" ht="12.75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</row>
    <row r="260" spans="1:37" ht="12.75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</row>
    <row r="261" spans="1:37" ht="12.75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</row>
    <row r="262" spans="1:37" ht="12.75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</row>
    <row r="263" spans="1:37" ht="12.75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</row>
    <row r="264" spans="1:37" ht="12.75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</row>
    <row r="265" spans="1:37" ht="12.75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</row>
    <row r="266" spans="1:37" ht="12.75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</row>
    <row r="267" spans="1:37" ht="12.75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</row>
    <row r="268" spans="1:37" ht="12.75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</row>
    <row r="269" spans="1:37" ht="12.75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</row>
    <row r="270" spans="1:37" ht="12.75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</row>
    <row r="271" spans="1:37" ht="12.75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</row>
    <row r="272" spans="1:37" ht="12.75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</row>
    <row r="273" spans="1:37" ht="12.75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</row>
    <row r="274" spans="1:37" ht="12.75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</row>
    <row r="275" spans="1:37" ht="12.75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</row>
    <row r="276" spans="1:37" ht="12.75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</row>
    <row r="277" spans="1:37" ht="12.75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</row>
    <row r="278" spans="1:37" ht="12.75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</row>
    <row r="279" spans="1:37" ht="12.75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</row>
    <row r="280" spans="1:37" ht="12.75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</row>
    <row r="281" spans="1:37" ht="12.75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</row>
    <row r="282" spans="1:37" ht="12.75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</row>
    <row r="283" spans="1:37" ht="12.75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</row>
    <row r="284" spans="1:37" ht="12.75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</row>
    <row r="285" spans="1:37" ht="12.75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</row>
    <row r="286" spans="1:37" ht="12.75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</row>
    <row r="287" spans="1:37" ht="12.75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</row>
    <row r="288" spans="1:37" ht="12.75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</row>
    <row r="289" spans="1:37" ht="12.75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</row>
    <row r="290" spans="1:37" ht="12.75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</row>
    <row r="291" spans="1:37" ht="12.75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</row>
    <row r="292" spans="1:37" ht="12.75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</row>
    <row r="293" spans="1:37" ht="12.75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</row>
    <row r="294" spans="1:37" ht="12.75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</row>
    <row r="295" spans="1:37" ht="12.75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</row>
    <row r="296" spans="1:37" ht="12.75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</row>
    <row r="297" spans="1:37" ht="12.75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</row>
    <row r="298" spans="1:37" ht="12.75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</row>
    <row r="299" spans="1:37" ht="12.75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</row>
    <row r="300" spans="1:37" ht="12.75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</row>
    <row r="301" spans="1:37" ht="12.75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</row>
    <row r="302" spans="1:37" ht="12.75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</row>
    <row r="303" spans="1:37" ht="12.75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</row>
    <row r="304" spans="1:37" ht="12.75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</row>
    <row r="305" spans="1:37" ht="12.75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</row>
    <row r="306" spans="1:37" ht="12.75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</row>
    <row r="307" spans="1:37" ht="12.75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</row>
    <row r="308" spans="1:37" ht="12.75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</row>
    <row r="309" spans="1:37" ht="12.75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</row>
    <row r="310" spans="1:37" ht="12.75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</row>
    <row r="311" spans="1:37" ht="12.75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</row>
    <row r="312" spans="1:37" ht="12.75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</row>
    <row r="313" spans="1:37" ht="12.75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</row>
    <row r="314" spans="1:37" ht="12.75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</row>
    <row r="315" spans="1:37" ht="12.75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</row>
    <row r="316" spans="1:37" ht="12.75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/>
    </row>
    <row r="317" spans="1:37" ht="12.75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</row>
    <row r="318" spans="1:37" ht="12.75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</row>
    <row r="319" spans="1:37" ht="12.75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</row>
    <row r="320" spans="1:37" ht="12.75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</row>
    <row r="321" spans="1:37" ht="12.75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</row>
    <row r="322" spans="1:37" ht="12.75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</row>
    <row r="323" spans="1:37" ht="12.75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</row>
    <row r="324" spans="1:37" ht="12.75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</row>
    <row r="325" spans="1:37" ht="12.75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</row>
    <row r="326" spans="1:37" ht="12.75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</row>
    <row r="327" spans="1:37" ht="12.75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</row>
    <row r="328" spans="1:37" ht="12.75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</row>
    <row r="329" spans="1:37" ht="12.75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</row>
    <row r="330" spans="1:37" ht="12.75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</row>
    <row r="331" spans="1:37" ht="12.75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</row>
    <row r="332" spans="1:37" ht="12.75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</row>
    <row r="333" spans="1:37" ht="12.75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</row>
    <row r="334" spans="1:37" ht="12.75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</row>
    <row r="335" spans="1:37" ht="12.75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</row>
    <row r="336" spans="1:37" ht="12.75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</row>
    <row r="337" spans="1:37" ht="12.75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</row>
    <row r="338" spans="1:37" ht="12.75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</row>
    <row r="339" spans="1:37" ht="12.75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</row>
    <row r="340" spans="1:37" ht="12.75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</row>
    <row r="341" spans="1:37" ht="12.75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</row>
    <row r="342" spans="1:37" ht="12.75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</row>
    <row r="343" spans="1:37" ht="12.75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</row>
    <row r="344" spans="1:37" ht="12.75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</row>
    <row r="345" spans="1:37" ht="12.75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</row>
    <row r="346" spans="1:37" ht="12.75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</row>
    <row r="347" spans="1:37" ht="12.75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</row>
    <row r="348" spans="1:37" ht="12.75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</row>
    <row r="349" spans="1:37" ht="12.75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</row>
    <row r="350" spans="1:37" ht="12.75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</row>
    <row r="351" spans="1:37" ht="12.75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</row>
    <row r="352" spans="1:37" ht="12.75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</row>
    <row r="353" spans="1:37" ht="12.75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</row>
    <row r="354" spans="1:37" ht="12.75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</row>
    <row r="355" spans="1:37" ht="12.75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</row>
    <row r="356" spans="1:37" ht="12.75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</row>
    <row r="357" spans="1:37" ht="12.75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</row>
    <row r="358" spans="1:37" ht="12.75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</row>
    <row r="359" spans="1:37" ht="12.75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</row>
    <row r="360" spans="1:37" ht="12.75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</row>
    <row r="361" spans="1:37" ht="12.75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</row>
    <row r="362" spans="1:37" ht="12.75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</row>
    <row r="363" spans="1:37" ht="12.75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</row>
    <row r="364" spans="1:37" ht="12.75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</row>
    <row r="365" spans="1:37" ht="12.75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</row>
    <row r="366" spans="1:37" ht="12.75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</row>
    <row r="367" spans="1:37" ht="12.75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</row>
    <row r="368" spans="1:37" ht="12.75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</row>
    <row r="369" spans="1:37" ht="12.75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</row>
    <row r="370" spans="1:37" ht="12.75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</row>
    <row r="371" spans="1:37" ht="12.75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</row>
    <row r="372" spans="1:37" ht="12.75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</row>
    <row r="373" spans="1:37" ht="12.75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</row>
    <row r="374" spans="1:37" ht="12.75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</row>
    <row r="375" spans="1:37" ht="12.75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</row>
    <row r="376" spans="1:37" ht="12.75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</row>
    <row r="377" spans="1:37" ht="12.75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</row>
    <row r="378" spans="1:37" ht="12.75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</row>
    <row r="379" spans="1:37" ht="12.75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</row>
    <row r="380" spans="1:37" ht="12.75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</row>
    <row r="381" spans="1:37" ht="12.75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</row>
    <row r="382" spans="1:37" ht="12.75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</row>
    <row r="383" spans="1:37" ht="12.75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</row>
    <row r="384" spans="1:37" ht="12.75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</row>
    <row r="385" spans="1:37" ht="12.75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</row>
    <row r="386" spans="1:37" ht="12.75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  <c r="AB386" s="107"/>
      <c r="AC386" s="107"/>
      <c r="AD386" s="107"/>
      <c r="AE386" s="107"/>
      <c r="AF386" s="107"/>
      <c r="AG386" s="107"/>
      <c r="AH386" s="107"/>
      <c r="AI386" s="107"/>
      <c r="AJ386" s="107"/>
      <c r="AK386" s="107"/>
    </row>
    <row r="387" spans="1:37" ht="12.75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</row>
    <row r="388" spans="1:37" ht="12.75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</row>
    <row r="389" spans="1:37" ht="12.75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</row>
    <row r="390" spans="1:37" ht="12.75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</row>
    <row r="391" spans="1:37" ht="12.75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</row>
    <row r="392" spans="1:37" ht="12.75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</row>
    <row r="393" spans="1:37" ht="12.75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</row>
    <row r="394" spans="1:37" ht="12.75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</row>
    <row r="395" spans="1:37" ht="12.75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</row>
    <row r="396" spans="1:37" ht="12.75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</row>
    <row r="397" spans="1:37" ht="12.75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</row>
    <row r="398" spans="1:37" ht="12.75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</row>
    <row r="399" spans="1:37" ht="12.75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</row>
    <row r="400" spans="1:37" ht="12.75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</row>
    <row r="401" spans="1:37" ht="12.75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</row>
    <row r="402" spans="1:37" ht="12.75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</row>
    <row r="403" spans="1:37" ht="12.75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</row>
    <row r="404" spans="1:37" ht="12.75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</row>
    <row r="405" spans="1:37" ht="12.75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</row>
    <row r="406" spans="1:37" ht="12.75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</row>
    <row r="407" spans="1:37" ht="12.75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</row>
    <row r="408" spans="1:37" ht="12.75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</row>
    <row r="409" spans="1:37" ht="12.75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</row>
    <row r="410" spans="1:37" ht="12.75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</row>
    <row r="411" spans="1:37" ht="12.75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</row>
    <row r="412" spans="1:37" ht="12.75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</row>
    <row r="413" spans="1:37" ht="12.75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</row>
    <row r="414" spans="1:37" ht="12.75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</row>
    <row r="415" spans="1:37" ht="12.75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</row>
    <row r="416" spans="1:37" ht="12.75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</row>
    <row r="417" spans="1:37" ht="12.75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</row>
    <row r="418" spans="1:37" ht="12.75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</row>
    <row r="419" spans="1:37" ht="12.75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</row>
    <row r="420" spans="1:37" ht="12.75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</row>
    <row r="421" spans="1:37" ht="12.75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</row>
    <row r="422" spans="1:37" ht="12.75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</row>
    <row r="423" spans="1:37" ht="12.75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</row>
    <row r="424" spans="1:37" ht="12.75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/>
      <c r="AJ424" s="107"/>
      <c r="AK424" s="107"/>
    </row>
    <row r="425" spans="1:37" ht="12.75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</row>
    <row r="426" spans="1:37" ht="12.75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</row>
    <row r="427" spans="1:37" ht="12.75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</row>
    <row r="428" spans="1:37" ht="12.75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</row>
    <row r="429" spans="1:37" ht="12.75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</row>
    <row r="430" spans="1:37" ht="12.75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</row>
    <row r="431" spans="1:37" ht="12.75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</row>
    <row r="432" spans="1:37" ht="12.75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</row>
    <row r="433" spans="1:37" ht="12.75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</row>
    <row r="434" spans="1:37" ht="12.75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</row>
    <row r="435" spans="1:37" ht="12.75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</row>
    <row r="436" spans="1:37" ht="12.75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</row>
    <row r="437" spans="1:37" ht="12.75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  <c r="AA437" s="107"/>
      <c r="AB437" s="107"/>
      <c r="AC437" s="107"/>
      <c r="AD437" s="107"/>
      <c r="AE437" s="107"/>
      <c r="AF437" s="107"/>
      <c r="AG437" s="107"/>
      <c r="AH437" s="107"/>
      <c r="AI437" s="107"/>
      <c r="AJ437" s="107"/>
      <c r="AK437" s="107"/>
    </row>
    <row r="438" spans="1:37" ht="12.75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</row>
    <row r="439" spans="1:37" ht="12.75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</row>
    <row r="440" spans="1:37" ht="12.75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</row>
    <row r="441" spans="1:37" ht="12.75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</row>
    <row r="442" spans="1:37" ht="12.75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</row>
    <row r="443" spans="1:37" ht="12.75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</row>
    <row r="444" spans="1:37" ht="12.75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</row>
    <row r="445" spans="1:37" ht="12.75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</row>
    <row r="446" spans="1:37" ht="12.75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</row>
    <row r="447" spans="1:37" ht="12.75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</row>
    <row r="448" spans="1:37" ht="12.75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</row>
    <row r="449" spans="1:37" ht="12.75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</row>
    <row r="450" spans="1:37" ht="12.75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</row>
    <row r="451" spans="1:37" ht="12.75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</row>
    <row r="452" spans="1:37" ht="12.75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</row>
    <row r="453" spans="1:37" ht="12.75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</row>
    <row r="454" spans="1:37" ht="12.75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</row>
    <row r="455" spans="1:37" ht="12.75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</row>
    <row r="456" spans="1:37" ht="12.75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</row>
    <row r="457" spans="1:37" ht="12.75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</row>
    <row r="458" spans="1:37" ht="12.75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</row>
    <row r="459" spans="1:37" ht="12.75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</row>
    <row r="460" spans="1:37" ht="12.75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</row>
    <row r="461" spans="1:37" ht="12.75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</row>
    <row r="462" spans="1:37" ht="12.75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</row>
    <row r="463" spans="1:37" ht="12.75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</row>
    <row r="464" spans="1:37" ht="12.75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</row>
    <row r="465" spans="1:37" ht="12.75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</row>
    <row r="466" spans="1:37" ht="12.75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/>
    </row>
    <row r="467" spans="1:37" ht="12.75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</row>
    <row r="468" spans="1:37" ht="12.75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</row>
    <row r="469" spans="1:37" ht="12.75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</row>
    <row r="470" spans="1:37" ht="12.75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</row>
    <row r="471" spans="1:37" ht="12.75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</row>
    <row r="472" spans="1:37" ht="12.75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</row>
    <row r="473" spans="1:37" ht="12.75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</row>
    <row r="474" spans="1:37" ht="12.75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</row>
    <row r="475" spans="1:37" ht="12.75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</row>
    <row r="476" spans="1:37" ht="12.75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</row>
    <row r="477" spans="1:37" ht="12.75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</row>
    <row r="478" spans="1:37" ht="12.75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</row>
    <row r="479" spans="1:37" ht="12.75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</row>
    <row r="480" spans="1:37" ht="12.75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</row>
    <row r="481" spans="1:37" ht="12.75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</row>
    <row r="482" spans="1:37" ht="12.75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</row>
    <row r="483" spans="1:37" ht="12.75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</row>
    <row r="484" spans="1:37" ht="12.75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</row>
    <row r="485" spans="1:37" ht="12.75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</row>
    <row r="486" spans="1:37" ht="12.75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</row>
    <row r="487" spans="1:37" ht="12.75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</row>
    <row r="488" spans="1:37" ht="12.75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</row>
    <row r="489" spans="1:37" ht="12.75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</row>
    <row r="490" spans="1:37" ht="12.75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</row>
    <row r="491" spans="1:37" ht="12.75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</row>
    <row r="492" spans="1:37" ht="12.75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</row>
    <row r="493" spans="1:37" ht="12.75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</row>
    <row r="494" spans="1:37" ht="12.75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</row>
    <row r="495" spans="1:37" ht="12.75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107"/>
      <c r="AB495" s="107"/>
      <c r="AC495" s="107"/>
      <c r="AD495" s="107"/>
      <c r="AE495" s="107"/>
      <c r="AF495" s="107"/>
      <c r="AG495" s="107"/>
      <c r="AH495" s="107"/>
      <c r="AI495" s="107"/>
      <c r="AJ495" s="107"/>
      <c r="AK495" s="107"/>
    </row>
    <row r="496" spans="1:37" ht="12.75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</row>
    <row r="497" spans="1:37" ht="12.75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</row>
    <row r="498" spans="1:37" ht="12.75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</row>
    <row r="499" spans="1:37" ht="12.75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</row>
    <row r="500" spans="1:37" ht="12.75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</row>
    <row r="501" spans="1:37" ht="12.75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</row>
    <row r="502" spans="1:37" ht="12.75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</row>
    <row r="503" spans="1:37" ht="12.75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</row>
    <row r="504" spans="1:37" ht="12.75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</row>
    <row r="505" spans="1:37" ht="12.75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</row>
    <row r="506" spans="1:37" ht="12.75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  <c r="AA506" s="107"/>
      <c r="AB506" s="107"/>
      <c r="AC506" s="107"/>
      <c r="AD506" s="107"/>
      <c r="AE506" s="107"/>
      <c r="AF506" s="107"/>
      <c r="AG506" s="107"/>
      <c r="AH506" s="107"/>
      <c r="AI506" s="107"/>
      <c r="AJ506" s="107"/>
      <c r="AK506" s="107"/>
    </row>
    <row r="507" spans="1:37" ht="12.75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</row>
    <row r="508" spans="1:37" ht="12.75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</row>
    <row r="509" spans="1:37" ht="12.75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</row>
    <row r="510" spans="1:37" ht="12.75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</row>
    <row r="511" spans="1:37" ht="12.75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</row>
    <row r="512" spans="1:37" ht="12.75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</row>
    <row r="513" spans="1:37" ht="12.75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</row>
    <row r="514" spans="1:37" ht="12.75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</row>
    <row r="515" spans="1:37" ht="12.75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</row>
    <row r="516" spans="1:37" ht="12.75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</row>
    <row r="517" spans="1:37" ht="12.75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</row>
    <row r="518" spans="1:37" ht="12.75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</row>
    <row r="519" spans="1:37" ht="12.75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</row>
    <row r="520" spans="1:37" ht="12.75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</row>
    <row r="521" spans="1:37" ht="12.75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</row>
    <row r="522" spans="1:37" ht="12.75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</row>
    <row r="523" spans="1:37" ht="12.75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</row>
    <row r="524" spans="1:37" ht="12.75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</row>
    <row r="525" spans="1:37" ht="12.75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</row>
    <row r="526" spans="1:37" ht="12.75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</row>
    <row r="527" spans="1:37" ht="12.75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</row>
    <row r="528" spans="1:37" ht="12.75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</row>
    <row r="529" spans="1:37" ht="12.75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</row>
    <row r="530" spans="1:37" ht="12.75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</row>
    <row r="531" spans="1:37" ht="12.75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</row>
    <row r="532" spans="1:37" ht="12.75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</row>
    <row r="533" spans="1:37" ht="12.75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</row>
    <row r="534" spans="1:37" ht="12.75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</row>
    <row r="535" spans="1:37" ht="12.75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</row>
    <row r="536" spans="1:37" ht="12.75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</row>
    <row r="537" spans="1:37" ht="12.75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</row>
    <row r="538" spans="1:37" ht="12.75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</row>
    <row r="539" spans="1:37" ht="12.75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</row>
    <row r="540" spans="1:37" ht="12.75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</row>
    <row r="541" spans="1:37" ht="12.75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</row>
    <row r="542" spans="1:37" ht="12.75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</row>
    <row r="543" spans="1:37" ht="12.75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</row>
    <row r="544" spans="1:37" ht="12.75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</row>
    <row r="545" spans="1:37" ht="12.75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</row>
    <row r="546" spans="1:37" ht="12.75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</row>
    <row r="547" spans="1:37" ht="12.75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</row>
    <row r="548" spans="1:37" ht="12.75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  <c r="AA548" s="107"/>
      <c r="AB548" s="107"/>
      <c r="AC548" s="107"/>
      <c r="AD548" s="107"/>
      <c r="AE548" s="107"/>
      <c r="AF548" s="107"/>
      <c r="AG548" s="107"/>
      <c r="AH548" s="107"/>
      <c r="AI548" s="107"/>
      <c r="AJ548" s="107"/>
      <c r="AK548" s="107"/>
    </row>
    <row r="549" spans="1:37" ht="12.75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</row>
    <row r="550" spans="1:37" ht="12.75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</row>
    <row r="551" spans="1:37" ht="12.75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</row>
    <row r="552" spans="1:37" ht="12.75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</row>
    <row r="553" spans="1:37" ht="12.75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</row>
    <row r="554" spans="1:37" ht="12.75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</row>
    <row r="555" spans="1:37" ht="12.75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</row>
    <row r="556" spans="1:37" ht="12.75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</row>
    <row r="557" spans="1:37" ht="12.75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</row>
    <row r="558" spans="1:37" ht="12.75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</row>
    <row r="559" spans="1:37" ht="12.75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</row>
    <row r="560" spans="1:37" ht="12.75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</row>
    <row r="561" spans="1:37" ht="12.75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</row>
    <row r="562" spans="1:37" ht="12.75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</row>
    <row r="563" spans="1:37" ht="12.75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</row>
    <row r="564" spans="1:37" ht="12.75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</row>
    <row r="565" spans="1:37" ht="12.75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</row>
    <row r="566" spans="1:37" ht="12.75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</row>
    <row r="567" spans="1:37" ht="12.75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</row>
    <row r="568" spans="1:37" ht="12.75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</row>
    <row r="569" spans="1:37" ht="12.75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</row>
    <row r="570" spans="1:37" ht="12.75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</row>
    <row r="571" spans="1:37" ht="12.75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</row>
    <row r="572" spans="1:37" ht="12.75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</row>
    <row r="573" spans="1:37" ht="12.75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</row>
    <row r="574" spans="1:37" ht="12.75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</row>
    <row r="575" spans="1:37" ht="12.75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</row>
    <row r="576" spans="1:37" ht="12.75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</row>
    <row r="577" spans="1:37" ht="12.75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</row>
    <row r="578" spans="1:37" ht="12.75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</row>
    <row r="579" spans="1:37" ht="12.75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</row>
    <row r="580" spans="1:37" ht="12.75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</row>
    <row r="581" spans="1:37" ht="12.75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</row>
    <row r="582" spans="1:37" ht="12.75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</row>
    <row r="583" spans="1:37" ht="12.75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</row>
    <row r="584" spans="1:37" ht="12.75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</row>
    <row r="585" spans="1:37" ht="12.75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</row>
    <row r="586" spans="1:37" ht="12.75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</row>
    <row r="587" spans="1:37" ht="12.75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</row>
    <row r="588" spans="1:37" ht="12.75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</row>
    <row r="589" spans="1:37" ht="12.75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</row>
    <row r="590" spans="1:37" ht="12.75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</row>
    <row r="591" spans="1:37" ht="12.75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</row>
    <row r="592" spans="1:37" ht="12.75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  <c r="AA592" s="107"/>
      <c r="AB592" s="107"/>
      <c r="AC592" s="107"/>
      <c r="AD592" s="107"/>
      <c r="AE592" s="107"/>
      <c r="AF592" s="107"/>
      <c r="AG592" s="107"/>
      <c r="AH592" s="107"/>
      <c r="AI592" s="107"/>
      <c r="AJ592" s="107"/>
      <c r="AK592" s="107"/>
    </row>
    <row r="593" spans="1:37" ht="12.75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  <c r="AA593" s="107"/>
      <c r="AB593" s="107"/>
      <c r="AC593" s="107"/>
      <c r="AD593" s="107"/>
      <c r="AE593" s="107"/>
      <c r="AF593" s="107"/>
      <c r="AG593" s="107"/>
      <c r="AH593" s="107"/>
      <c r="AI593" s="107"/>
      <c r="AJ593" s="107"/>
      <c r="AK593" s="107"/>
    </row>
    <row r="594" spans="1:37" ht="12.75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</row>
    <row r="595" spans="1:37" ht="12.75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</row>
    <row r="596" spans="1:37" ht="12.75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</row>
    <row r="597" spans="1:37" ht="12.75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</row>
    <row r="598" spans="1:37" ht="12.75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</row>
    <row r="599" spans="1:37" ht="12.75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</row>
    <row r="600" spans="1:37" ht="12.75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</row>
    <row r="601" spans="1:37" ht="12.75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</row>
    <row r="602" spans="1:37" ht="12.75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</row>
    <row r="603" spans="1:37" ht="12.75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</row>
    <row r="604" spans="1:37" ht="12.75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</row>
    <row r="605" spans="1:37" ht="12.75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/>
    </row>
    <row r="606" spans="1:37" ht="12.75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</row>
    <row r="607" spans="1:37" ht="12.75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</row>
    <row r="608" spans="1:37" ht="12.75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</row>
    <row r="609" spans="1:37" ht="12.75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/>
    </row>
    <row r="610" spans="1:37" ht="12.75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</row>
    <row r="611" spans="1:37" ht="12.75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</row>
    <row r="612" spans="1:37" ht="12.75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</row>
    <row r="613" spans="1:37" ht="12.75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</row>
    <row r="614" spans="1:37" ht="12.75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</row>
    <row r="615" spans="1:37" ht="12.75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</row>
    <row r="616" spans="1:37" ht="12.75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</row>
    <row r="617" spans="1:37" ht="12.75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</row>
    <row r="618" spans="1:37" ht="12.75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</row>
    <row r="619" spans="1:37" ht="12.75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</row>
    <row r="620" spans="1:37" ht="12.75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</row>
    <row r="621" spans="1:37" ht="12.75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</row>
    <row r="622" spans="1:37" ht="12.75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</row>
    <row r="623" spans="1:37" ht="12.75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</row>
    <row r="624" spans="1:37" ht="12.75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</row>
    <row r="625" spans="1:37" ht="12.75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</row>
    <row r="626" spans="1:37" ht="12.75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</row>
    <row r="627" spans="1:37" ht="12.75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</row>
    <row r="628" spans="1:37" ht="12.75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</row>
    <row r="629" spans="1:37" ht="12.75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</row>
    <row r="630" spans="1:37" ht="12.75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</row>
    <row r="631" spans="1:37" ht="12.75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</row>
    <row r="632" spans="1:37" ht="12.75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</row>
    <row r="633" spans="1:37" ht="12.75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</row>
    <row r="634" spans="1:37" ht="12.75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</row>
    <row r="635" spans="1:37" ht="12.75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</row>
    <row r="636" spans="1:37" ht="12.75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</row>
    <row r="637" spans="1:37" ht="12.75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</row>
    <row r="638" spans="1:37" ht="12.75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</row>
    <row r="639" spans="1:37" ht="12.75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</row>
    <row r="640" spans="1:37" ht="12.75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</row>
    <row r="641" spans="1:37" ht="12.75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</row>
    <row r="642" spans="1:37" ht="12.75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</row>
    <row r="643" spans="1:37" ht="12.75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</row>
    <row r="644" spans="1:37" ht="12.75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</row>
    <row r="645" spans="1:37" ht="12.75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</row>
    <row r="646" spans="1:37" ht="12.75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</row>
    <row r="647" spans="1:37" ht="12.75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</row>
    <row r="648" spans="1:37" ht="12.75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</row>
    <row r="649" spans="1:37" ht="12.75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</row>
    <row r="650" spans="1:37" ht="12.75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</row>
    <row r="651" spans="1:37" ht="12.75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</row>
    <row r="652" spans="1:37" ht="12.75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</row>
    <row r="653" spans="1:37" ht="12.75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</row>
  </sheetData>
  <sheetProtection/>
  <mergeCells count="276">
    <mergeCell ref="A170:F170"/>
    <mergeCell ref="E1:H1"/>
    <mergeCell ref="F103:F106"/>
    <mergeCell ref="H87:H92"/>
    <mergeCell ref="D115:D118"/>
    <mergeCell ref="G77:G79"/>
    <mergeCell ref="H77:H79"/>
    <mergeCell ref="H80:H81"/>
    <mergeCell ref="E115:E118"/>
    <mergeCell ref="G93:G97"/>
    <mergeCell ref="A82:A86"/>
    <mergeCell ref="B82:B86"/>
    <mergeCell ref="C82:C86"/>
    <mergeCell ref="D82:D86"/>
    <mergeCell ref="E80:E81"/>
    <mergeCell ref="A77:A81"/>
    <mergeCell ref="B77:B81"/>
    <mergeCell ref="C77:C81"/>
    <mergeCell ref="H107:H110"/>
    <mergeCell ref="H67:H71"/>
    <mergeCell ref="H72:H76"/>
    <mergeCell ref="F67:F71"/>
    <mergeCell ref="F72:F76"/>
    <mergeCell ref="G67:G71"/>
    <mergeCell ref="G72:G76"/>
    <mergeCell ref="G80:G81"/>
    <mergeCell ref="G87:G92"/>
    <mergeCell ref="H115:H118"/>
    <mergeCell ref="H93:H97"/>
    <mergeCell ref="F82:F86"/>
    <mergeCell ref="G82:G86"/>
    <mergeCell ref="H82:H86"/>
    <mergeCell ref="F107:F110"/>
    <mergeCell ref="G103:G106"/>
    <mergeCell ref="H103:H106"/>
    <mergeCell ref="G98:G102"/>
    <mergeCell ref="H98:H102"/>
    <mergeCell ref="H129:H133"/>
    <mergeCell ref="A129:A133"/>
    <mergeCell ref="B129:B133"/>
    <mergeCell ref="C129:C133"/>
    <mergeCell ref="D129:D133"/>
    <mergeCell ref="E129:E133"/>
    <mergeCell ref="F129:F133"/>
    <mergeCell ref="G129:G133"/>
    <mergeCell ref="G115:G118"/>
    <mergeCell ref="G107:G110"/>
    <mergeCell ref="E72:E76"/>
    <mergeCell ref="E77:E79"/>
    <mergeCell ref="F77:F79"/>
    <mergeCell ref="F80:F81"/>
    <mergeCell ref="E107:E110"/>
    <mergeCell ref="E82:E86"/>
    <mergeCell ref="E103:E106"/>
    <mergeCell ref="D72:D76"/>
    <mergeCell ref="E62:E64"/>
    <mergeCell ref="E65:E66"/>
    <mergeCell ref="C72:C76"/>
    <mergeCell ref="B72:B76"/>
    <mergeCell ref="F115:F118"/>
    <mergeCell ref="D77:D81"/>
    <mergeCell ref="H34:H38"/>
    <mergeCell ref="C35:C36"/>
    <mergeCell ref="F34:F38"/>
    <mergeCell ref="H39:H43"/>
    <mergeCell ref="G44:G48"/>
    <mergeCell ref="F49:F52"/>
    <mergeCell ref="F53:F56"/>
    <mergeCell ref="G34:G38"/>
    <mergeCell ref="F44:F48"/>
    <mergeCell ref="A67:A71"/>
    <mergeCell ref="B67:B71"/>
    <mergeCell ref="C67:C71"/>
    <mergeCell ref="D67:D71"/>
    <mergeCell ref="A62:A66"/>
    <mergeCell ref="C53:C56"/>
    <mergeCell ref="C62:C66"/>
    <mergeCell ref="D62:D66"/>
    <mergeCell ref="F39:F43"/>
    <mergeCell ref="H29:H33"/>
    <mergeCell ref="A34:A38"/>
    <mergeCell ref="B34:B38"/>
    <mergeCell ref="D34:D38"/>
    <mergeCell ref="E34:E38"/>
    <mergeCell ref="B29:B33"/>
    <mergeCell ref="D29:D33"/>
    <mergeCell ref="E29:E33"/>
    <mergeCell ref="C30:C31"/>
    <mergeCell ref="A44:A48"/>
    <mergeCell ref="B44:B48"/>
    <mergeCell ref="D44:D48"/>
    <mergeCell ref="E44:E48"/>
    <mergeCell ref="C45:C47"/>
    <mergeCell ref="D39:D43"/>
    <mergeCell ref="E39:E43"/>
    <mergeCell ref="A39:A43"/>
    <mergeCell ref="E26:E28"/>
    <mergeCell ref="C40:C42"/>
    <mergeCell ref="B39:B43"/>
    <mergeCell ref="F65:F66"/>
    <mergeCell ref="B57:B61"/>
    <mergeCell ref="A57:A61"/>
    <mergeCell ref="D57:D61"/>
    <mergeCell ref="E57:E61"/>
    <mergeCell ref="A29:A33"/>
    <mergeCell ref="H44:H48"/>
    <mergeCell ref="F26:F28"/>
    <mergeCell ref="G22:G25"/>
    <mergeCell ref="G26:G28"/>
    <mergeCell ref="F29:F33"/>
    <mergeCell ref="H22:H25"/>
    <mergeCell ref="H26:H28"/>
    <mergeCell ref="F22:F25"/>
    <mergeCell ref="G29:G33"/>
    <mergeCell ref="G39:G43"/>
    <mergeCell ref="A162:D163"/>
    <mergeCell ref="H57:H61"/>
    <mergeCell ref="F57:F61"/>
    <mergeCell ref="E67:E71"/>
    <mergeCell ref="G62:G64"/>
    <mergeCell ref="G65:G66"/>
    <mergeCell ref="H62:H64"/>
    <mergeCell ref="H65:H66"/>
    <mergeCell ref="G57:G61"/>
    <mergeCell ref="F62:F64"/>
    <mergeCell ref="H147:H152"/>
    <mergeCell ref="H153:H157"/>
    <mergeCell ref="G162:H163"/>
    <mergeCell ref="G166:H166"/>
    <mergeCell ref="F158:F161"/>
    <mergeCell ref="G158:G161"/>
    <mergeCell ref="H158:H161"/>
    <mergeCell ref="A166:F169"/>
    <mergeCell ref="E158:E161"/>
    <mergeCell ref="D153:D157"/>
    <mergeCell ref="A115:A118"/>
    <mergeCell ref="B115:B118"/>
    <mergeCell ref="C115:C118"/>
    <mergeCell ref="G153:G157"/>
    <mergeCell ref="E162:F163"/>
    <mergeCell ref="D158:D161"/>
    <mergeCell ref="E153:E157"/>
    <mergeCell ref="F153:F157"/>
    <mergeCell ref="E147:E152"/>
    <mergeCell ref="C158:C161"/>
    <mergeCell ref="A107:A110"/>
    <mergeCell ref="A158:A161"/>
    <mergeCell ref="B87:B92"/>
    <mergeCell ref="B158:B161"/>
    <mergeCell ref="B107:B110"/>
    <mergeCell ref="C107:C110"/>
    <mergeCell ref="C147:C152"/>
    <mergeCell ref="A153:A157"/>
    <mergeCell ref="B153:B157"/>
    <mergeCell ref="C153:C157"/>
    <mergeCell ref="D107:D110"/>
    <mergeCell ref="G143:G146"/>
    <mergeCell ref="F147:F152"/>
    <mergeCell ref="G147:G152"/>
    <mergeCell ref="H143:H146"/>
    <mergeCell ref="E139:E142"/>
    <mergeCell ref="F139:F142"/>
    <mergeCell ref="E143:E146"/>
    <mergeCell ref="F143:F146"/>
    <mergeCell ref="D147:D152"/>
    <mergeCell ref="B147:B152"/>
    <mergeCell ref="B143:B146"/>
    <mergeCell ref="C143:C146"/>
    <mergeCell ref="D143:D146"/>
    <mergeCell ref="A143:A146"/>
    <mergeCell ref="A147:A152"/>
    <mergeCell ref="G139:G142"/>
    <mergeCell ref="H139:H142"/>
    <mergeCell ref="A139:A142"/>
    <mergeCell ref="B139:B142"/>
    <mergeCell ref="C139:C142"/>
    <mergeCell ref="D139:D142"/>
    <mergeCell ref="E134:E138"/>
    <mergeCell ref="F134:F138"/>
    <mergeCell ref="G134:G138"/>
    <mergeCell ref="H134:H138"/>
    <mergeCell ref="A134:A138"/>
    <mergeCell ref="B134:B138"/>
    <mergeCell ref="C134:C138"/>
    <mergeCell ref="D134:D138"/>
    <mergeCell ref="H124:H128"/>
    <mergeCell ref="A124:A128"/>
    <mergeCell ref="B124:B128"/>
    <mergeCell ref="C124:C128"/>
    <mergeCell ref="D124:D128"/>
    <mergeCell ref="E124:E128"/>
    <mergeCell ref="F124:F128"/>
    <mergeCell ref="G124:G128"/>
    <mergeCell ref="E119:E123"/>
    <mergeCell ref="F119:F123"/>
    <mergeCell ref="G119:G123"/>
    <mergeCell ref="H119:H123"/>
    <mergeCell ref="A119:A123"/>
    <mergeCell ref="B119:B123"/>
    <mergeCell ref="C119:C123"/>
    <mergeCell ref="D119:D123"/>
    <mergeCell ref="E111:E114"/>
    <mergeCell ref="F111:F114"/>
    <mergeCell ref="G111:G114"/>
    <mergeCell ref="H111:H114"/>
    <mergeCell ref="A111:A114"/>
    <mergeCell ref="B111:B114"/>
    <mergeCell ref="C111:C114"/>
    <mergeCell ref="D111:D114"/>
    <mergeCell ref="A103:A106"/>
    <mergeCell ref="B103:B106"/>
    <mergeCell ref="C103:C106"/>
    <mergeCell ref="D103:D106"/>
    <mergeCell ref="E98:E102"/>
    <mergeCell ref="F98:F102"/>
    <mergeCell ref="A98:A102"/>
    <mergeCell ref="B98:B102"/>
    <mergeCell ref="C98:C102"/>
    <mergeCell ref="D98:D102"/>
    <mergeCell ref="A93:A97"/>
    <mergeCell ref="D93:D97"/>
    <mergeCell ref="E93:E97"/>
    <mergeCell ref="F93:F94"/>
    <mergeCell ref="B93:B97"/>
    <mergeCell ref="F87:F92"/>
    <mergeCell ref="A87:A92"/>
    <mergeCell ref="D87:D92"/>
    <mergeCell ref="E87:E92"/>
    <mergeCell ref="C87:C92"/>
    <mergeCell ref="A72:A76"/>
    <mergeCell ref="B62:B66"/>
    <mergeCell ref="A49:A52"/>
    <mergeCell ref="D49:D52"/>
    <mergeCell ref="E49:E52"/>
    <mergeCell ref="C57:C61"/>
    <mergeCell ref="B49:B52"/>
    <mergeCell ref="A53:A56"/>
    <mergeCell ref="B53:B56"/>
    <mergeCell ref="D53:D56"/>
    <mergeCell ref="E53:E56"/>
    <mergeCell ref="C49:C52"/>
    <mergeCell ref="A22:A28"/>
    <mergeCell ref="D22:D28"/>
    <mergeCell ref="A14:A21"/>
    <mergeCell ref="D14:D21"/>
    <mergeCell ref="C22:C28"/>
    <mergeCell ref="C15:C21"/>
    <mergeCell ref="E18:E19"/>
    <mergeCell ref="E22:E25"/>
    <mergeCell ref="A10:A11"/>
    <mergeCell ref="A12:A13"/>
    <mergeCell ref="B12:B13"/>
    <mergeCell ref="E12:E13"/>
    <mergeCell ref="E20:E21"/>
    <mergeCell ref="B10:B11"/>
    <mergeCell ref="C10:H11"/>
    <mergeCell ref="G12:G13"/>
    <mergeCell ref="H12:H13"/>
    <mergeCell ref="H16:H17"/>
    <mergeCell ref="H18:H19"/>
    <mergeCell ref="H20:H21"/>
    <mergeCell ref="G14:G15"/>
    <mergeCell ref="G16:G17"/>
    <mergeCell ref="G18:G19"/>
    <mergeCell ref="G20:G21"/>
    <mergeCell ref="H14:H15"/>
    <mergeCell ref="A8:H9"/>
    <mergeCell ref="F20:F21"/>
    <mergeCell ref="F14:F15"/>
    <mergeCell ref="F16:F17"/>
    <mergeCell ref="C12:C13"/>
    <mergeCell ref="D12:D13"/>
    <mergeCell ref="F12:F13"/>
    <mergeCell ref="E14:E15"/>
    <mergeCell ref="F18:F19"/>
    <mergeCell ref="E16:E17"/>
  </mergeCells>
  <hyperlinks>
    <hyperlink ref="E1:H1" location="Главная!A1" display="Вернуться к выбору прайс-листа"/>
  </hyperlinks>
  <printOptions/>
  <pageMargins left="0.75" right="0.75" top="1" bottom="1" header="0.5" footer="0.5"/>
  <pageSetup fitToHeight="0" fitToWidth="1"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82"/>
  <sheetViews>
    <sheetView tabSelected="1" zoomScalePageLayoutView="0" workbookViewId="0" topLeftCell="A7">
      <selection activeCell="F24" sqref="F24:F27"/>
    </sheetView>
  </sheetViews>
  <sheetFormatPr defaultColWidth="9.00390625" defaultRowHeight="12.75"/>
  <cols>
    <col min="1" max="1" width="6.625" style="1" customWidth="1"/>
    <col min="2" max="2" width="16.25390625" style="63" customWidth="1"/>
    <col min="3" max="3" width="21.00390625" style="72" customWidth="1"/>
    <col min="4" max="4" width="22.875" style="72" customWidth="1"/>
    <col min="5" max="5" width="20.375" style="72" customWidth="1"/>
    <col min="6" max="6" width="9.125" style="72" customWidth="1"/>
    <col min="7" max="7" width="9.125" style="1" customWidth="1"/>
    <col min="8" max="8" width="11.00390625" style="1" customWidth="1"/>
    <col min="9" max="16384" width="9.125" style="1" customWidth="1"/>
  </cols>
  <sheetData>
    <row r="1" spans="1:59" ht="12.75">
      <c r="A1" s="7"/>
      <c r="C1" s="69"/>
      <c r="D1" s="69"/>
      <c r="E1" s="324" t="s">
        <v>189</v>
      </c>
      <c r="F1" s="324"/>
      <c r="G1" s="324"/>
      <c r="H1" s="324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</row>
    <row r="2" spans="1:59" ht="12.75">
      <c r="A2" s="7"/>
      <c r="B2" s="92"/>
      <c r="C2" s="74"/>
      <c r="D2" s="74"/>
      <c r="E2" s="74"/>
      <c r="F2" s="58"/>
      <c r="G2" s="10"/>
      <c r="H2" s="7"/>
      <c r="I2" s="102"/>
      <c r="J2" s="102"/>
      <c r="K2" s="102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</row>
    <row r="3" spans="1:59" ht="12.75">
      <c r="A3" s="11"/>
      <c r="B3" s="67"/>
      <c r="C3" s="75"/>
      <c r="D3" s="75"/>
      <c r="E3" s="75"/>
      <c r="F3" s="58"/>
      <c r="G3" s="10"/>
      <c r="H3" s="7"/>
      <c r="I3" s="102"/>
      <c r="J3" s="102"/>
      <c r="K3" s="102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</row>
    <row r="4" spans="1:59" ht="20.25">
      <c r="A4" s="11"/>
      <c r="B4" s="93"/>
      <c r="C4" s="70"/>
      <c r="D4" s="76"/>
      <c r="E4" s="75"/>
      <c r="F4" s="58"/>
      <c r="G4" s="10"/>
      <c r="H4" s="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</row>
    <row r="5" spans="1:59" ht="20.25">
      <c r="A5" s="11"/>
      <c r="B5" s="93"/>
      <c r="C5" s="70"/>
      <c r="D5" s="76"/>
      <c r="E5" s="75"/>
      <c r="F5" s="58"/>
      <c r="G5" s="10"/>
      <c r="H5" s="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</row>
    <row r="6" spans="1:59" ht="15.75">
      <c r="A6" s="11"/>
      <c r="B6" s="94"/>
      <c r="C6" s="70"/>
      <c r="D6" s="76"/>
      <c r="E6" s="75"/>
      <c r="F6" s="58"/>
      <c r="G6" s="10"/>
      <c r="H6" s="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</row>
    <row r="7" spans="1:59" ht="24" customHeight="1">
      <c r="A7" s="16"/>
      <c r="B7" s="95"/>
      <c r="C7" s="69"/>
      <c r="D7" s="69"/>
      <c r="E7" s="69"/>
      <c r="F7" s="69"/>
      <c r="G7" s="16"/>
      <c r="H7" s="16"/>
      <c r="I7" s="113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</row>
    <row r="8" spans="1:59" ht="12.75" customHeight="1">
      <c r="A8" s="157" t="s">
        <v>92</v>
      </c>
      <c r="B8" s="157"/>
      <c r="C8" s="157"/>
      <c r="D8" s="157"/>
      <c r="E8" s="157"/>
      <c r="F8" s="157"/>
      <c r="G8" s="157"/>
      <c r="H8" s="15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</row>
    <row r="9" spans="1:59" ht="12.75" customHeight="1">
      <c r="A9" s="157"/>
      <c r="B9" s="157"/>
      <c r="C9" s="157"/>
      <c r="D9" s="157"/>
      <c r="E9" s="157"/>
      <c r="F9" s="157"/>
      <c r="G9" s="157"/>
      <c r="H9" s="15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</row>
    <row r="10" spans="1:59" ht="12.75" customHeight="1">
      <c r="A10" s="169" t="s">
        <v>52</v>
      </c>
      <c r="B10" s="327">
        <f>Главная!B10</f>
        <v>40946</v>
      </c>
      <c r="C10" s="174" t="str">
        <f ca="1">IF(TODAY()-B10&gt;30,"Прайс устрарел более чем на месяц. Уточните актуальность у Вашего менеджера!","")</f>
        <v>Прайс устрарел более чем на месяц. Уточните актуальность у Вашего менеджера!</v>
      </c>
      <c r="D10" s="174"/>
      <c r="E10" s="174"/>
      <c r="F10" s="174"/>
      <c r="G10" s="174"/>
      <c r="H10" s="174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</row>
    <row r="11" spans="1:59" ht="12.75" customHeight="1">
      <c r="A11" s="170"/>
      <c r="B11" s="328"/>
      <c r="C11" s="175"/>
      <c r="D11" s="175"/>
      <c r="E11" s="175"/>
      <c r="F11" s="175"/>
      <c r="G11" s="175"/>
      <c r="H11" s="175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</row>
    <row r="12" spans="1:59" ht="12.75" customHeight="1">
      <c r="A12" s="171" t="s">
        <v>0</v>
      </c>
      <c r="B12" s="160" t="s">
        <v>2</v>
      </c>
      <c r="C12" s="160" t="s">
        <v>1</v>
      </c>
      <c r="D12" s="161" t="s">
        <v>63</v>
      </c>
      <c r="E12" s="161" t="s">
        <v>10</v>
      </c>
      <c r="F12" s="161" t="s">
        <v>95</v>
      </c>
      <c r="G12" s="161" t="s">
        <v>6</v>
      </c>
      <c r="H12" s="171" t="s">
        <v>5</v>
      </c>
      <c r="I12" s="107"/>
      <c r="J12" s="107"/>
      <c r="K12" s="121"/>
      <c r="L12" s="108"/>
      <c r="M12" s="108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</row>
    <row r="13" spans="1:59" ht="12.75">
      <c r="A13" s="171"/>
      <c r="B13" s="160"/>
      <c r="C13" s="160"/>
      <c r="D13" s="162"/>
      <c r="E13" s="162"/>
      <c r="F13" s="162"/>
      <c r="G13" s="162"/>
      <c r="H13" s="326"/>
      <c r="I13" s="107"/>
      <c r="J13" s="107"/>
      <c r="K13" s="108"/>
      <c r="L13" s="108"/>
      <c r="M13" s="108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</row>
    <row r="14" spans="1:59" ht="12.75" customHeight="1">
      <c r="A14" s="187">
        <v>1</v>
      </c>
      <c r="B14" s="96"/>
      <c r="C14" s="36"/>
      <c r="D14" s="329" t="s">
        <v>94</v>
      </c>
      <c r="E14" s="60" t="s">
        <v>97</v>
      </c>
      <c r="F14" s="51">
        <v>27.5</v>
      </c>
      <c r="G14" s="46"/>
      <c r="H14" s="48">
        <f>IF(G14=0,"",F14*G14)</f>
      </c>
      <c r="I14" s="107"/>
      <c r="J14" s="107"/>
      <c r="K14" s="108"/>
      <c r="L14" s="108"/>
      <c r="M14" s="108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</row>
    <row r="15" spans="1:59" ht="12.75" customHeight="1">
      <c r="A15" s="187"/>
      <c r="B15" s="97"/>
      <c r="C15" s="59"/>
      <c r="D15" s="330"/>
      <c r="E15" s="87" t="s">
        <v>98</v>
      </c>
      <c r="F15" s="88">
        <v>36.9</v>
      </c>
      <c r="G15" s="82"/>
      <c r="H15" s="66">
        <f aca="true" t="shared" si="0" ref="H15:H27">IF(G15=0,"",F15*G15)</f>
      </c>
      <c r="I15" s="107"/>
      <c r="J15" s="107"/>
      <c r="K15" s="108"/>
      <c r="L15" s="108"/>
      <c r="M15" s="108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</row>
    <row r="16" spans="1:59" ht="12.75" customHeight="1">
      <c r="A16" s="187"/>
      <c r="B16" s="97"/>
      <c r="C16" s="59"/>
      <c r="D16" s="330"/>
      <c r="E16" s="60" t="s">
        <v>99</v>
      </c>
      <c r="F16" s="51">
        <v>39.7</v>
      </c>
      <c r="G16" s="46"/>
      <c r="H16" s="48">
        <f t="shared" si="0"/>
      </c>
      <c r="I16" s="107"/>
      <c r="J16" s="107"/>
      <c r="K16" s="108"/>
      <c r="L16" s="108"/>
      <c r="M16" s="108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</row>
    <row r="17" spans="1:59" ht="12.75" customHeight="1">
      <c r="A17" s="188"/>
      <c r="B17" s="97"/>
      <c r="C17" s="43" t="s">
        <v>93</v>
      </c>
      <c r="D17" s="330"/>
      <c r="E17" s="87" t="s">
        <v>100</v>
      </c>
      <c r="F17" s="88">
        <v>37.15</v>
      </c>
      <c r="G17" s="81"/>
      <c r="H17" s="66">
        <f t="shared" si="0"/>
      </c>
      <c r="I17" s="107"/>
      <c r="J17" s="107"/>
      <c r="K17" s="108"/>
      <c r="L17" s="108"/>
      <c r="M17" s="108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</row>
    <row r="18" spans="1:59" ht="15.75" customHeight="1">
      <c r="A18" s="188"/>
      <c r="B18" s="97"/>
      <c r="C18" s="30"/>
      <c r="D18" s="330"/>
      <c r="E18" s="60" t="s">
        <v>101</v>
      </c>
      <c r="F18" s="51">
        <v>47.5</v>
      </c>
      <c r="G18" s="47"/>
      <c r="H18" s="48">
        <f t="shared" si="0"/>
      </c>
      <c r="I18" s="107"/>
      <c r="J18" s="107"/>
      <c r="K18" s="119"/>
      <c r="L18" s="108"/>
      <c r="M18" s="108"/>
      <c r="N18" s="108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</row>
    <row r="19" spans="1:59" ht="15.75" customHeight="1">
      <c r="A19" s="188"/>
      <c r="B19" s="97"/>
      <c r="C19" s="30"/>
      <c r="D19" s="330"/>
      <c r="E19" s="87" t="s">
        <v>102</v>
      </c>
      <c r="F19" s="88">
        <v>47.5</v>
      </c>
      <c r="G19" s="81"/>
      <c r="H19" s="66">
        <f t="shared" si="0"/>
      </c>
      <c r="I19" s="107"/>
      <c r="J19" s="107"/>
      <c r="K19" s="119"/>
      <c r="L19" s="108"/>
      <c r="M19" s="108"/>
      <c r="N19" s="108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</row>
    <row r="20" spans="1:59" ht="15.75" customHeight="1">
      <c r="A20" s="188"/>
      <c r="B20" s="97"/>
      <c r="C20" s="84"/>
      <c r="D20" s="330"/>
      <c r="E20" s="60" t="s">
        <v>103</v>
      </c>
      <c r="F20" s="51">
        <v>59</v>
      </c>
      <c r="G20" s="47"/>
      <c r="H20" s="48">
        <f t="shared" si="0"/>
      </c>
      <c r="I20" s="107"/>
      <c r="J20" s="107"/>
      <c r="K20" s="119"/>
      <c r="L20" s="108"/>
      <c r="M20" s="108"/>
      <c r="N20" s="108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</row>
    <row r="21" spans="1:59" ht="15.75" customHeight="1">
      <c r="A21" s="188"/>
      <c r="B21" s="97"/>
      <c r="C21" s="30"/>
      <c r="D21" s="330"/>
      <c r="E21" s="87" t="s">
        <v>104</v>
      </c>
      <c r="F21" s="85">
        <v>59</v>
      </c>
      <c r="G21" s="89"/>
      <c r="H21" s="66">
        <f t="shared" si="0"/>
      </c>
      <c r="I21" s="107"/>
      <c r="J21" s="107"/>
      <c r="K21" s="119"/>
      <c r="L21" s="108"/>
      <c r="M21" s="108"/>
      <c r="N21" s="108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</row>
    <row r="22" spans="1:59" ht="15.75" customHeight="1">
      <c r="A22" s="188"/>
      <c r="B22" s="97"/>
      <c r="C22" s="30"/>
      <c r="D22" s="190"/>
      <c r="E22" s="331" t="s">
        <v>105</v>
      </c>
      <c r="F22" s="159">
        <v>59</v>
      </c>
      <c r="G22" s="164"/>
      <c r="H22" s="254">
        <f t="shared" si="0"/>
      </c>
      <c r="I22" s="107"/>
      <c r="J22" s="107"/>
      <c r="K22" s="119"/>
      <c r="L22" s="108"/>
      <c r="M22" s="108"/>
      <c r="N22" s="108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</row>
    <row r="23" spans="1:59" ht="15.75" customHeight="1">
      <c r="A23" s="188"/>
      <c r="B23" s="97"/>
      <c r="C23" s="35"/>
      <c r="D23" s="191"/>
      <c r="E23" s="332"/>
      <c r="F23" s="159"/>
      <c r="G23" s="164"/>
      <c r="H23" s="256">
        <f t="shared" si="0"/>
      </c>
      <c r="I23" s="112"/>
      <c r="J23" s="107"/>
      <c r="K23" s="119"/>
      <c r="L23" s="108"/>
      <c r="M23" s="108"/>
      <c r="N23" s="108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</row>
    <row r="24" spans="1:59" ht="15.75" customHeight="1">
      <c r="A24" s="333">
        <v>3</v>
      </c>
      <c r="B24" s="338"/>
      <c r="C24" s="86"/>
      <c r="D24" s="335" t="s">
        <v>72</v>
      </c>
      <c r="E24" s="343" t="s">
        <v>106</v>
      </c>
      <c r="F24" s="344">
        <v>1034</v>
      </c>
      <c r="G24" s="345"/>
      <c r="H24" s="321">
        <f t="shared" si="0"/>
      </c>
      <c r="I24" s="107"/>
      <c r="J24" s="107"/>
      <c r="K24" s="108"/>
      <c r="L24" s="108"/>
      <c r="M24" s="108"/>
      <c r="N24" s="108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</row>
    <row r="25" spans="1:59" ht="15.75" customHeight="1">
      <c r="A25" s="334"/>
      <c r="B25" s="339"/>
      <c r="C25" s="225" t="s">
        <v>71</v>
      </c>
      <c r="D25" s="336"/>
      <c r="E25" s="343"/>
      <c r="F25" s="344"/>
      <c r="G25" s="345"/>
      <c r="H25" s="346">
        <f t="shared" si="0"/>
      </c>
      <c r="I25" s="107"/>
      <c r="J25" s="107"/>
      <c r="K25" s="108"/>
      <c r="L25" s="108"/>
      <c r="M25" s="108"/>
      <c r="N25" s="108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</row>
    <row r="26" spans="1:59" ht="15.75" customHeight="1">
      <c r="A26" s="334"/>
      <c r="B26" s="339"/>
      <c r="C26" s="225"/>
      <c r="D26" s="336"/>
      <c r="E26" s="343"/>
      <c r="F26" s="344"/>
      <c r="G26" s="345"/>
      <c r="H26" s="346">
        <f t="shared" si="0"/>
      </c>
      <c r="I26" s="107"/>
      <c r="J26" s="107"/>
      <c r="K26" s="108"/>
      <c r="L26" s="108"/>
      <c r="M26" s="108"/>
      <c r="N26" s="108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</row>
    <row r="27" spans="1:59" ht="15.75" customHeight="1">
      <c r="A27" s="334"/>
      <c r="B27" s="339"/>
      <c r="C27" s="225"/>
      <c r="D27" s="336"/>
      <c r="E27" s="343"/>
      <c r="F27" s="344"/>
      <c r="G27" s="345"/>
      <c r="H27" s="347">
        <f t="shared" si="0"/>
      </c>
      <c r="I27" s="107"/>
      <c r="J27" s="107"/>
      <c r="K27" s="108"/>
      <c r="L27" s="108"/>
      <c r="M27" s="108"/>
      <c r="N27" s="108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</row>
    <row r="28" spans="1:59" ht="15.75" customHeight="1">
      <c r="A28" s="334"/>
      <c r="B28" s="339"/>
      <c r="C28" s="225"/>
      <c r="D28" s="336"/>
      <c r="E28" s="341" t="s">
        <v>107</v>
      </c>
      <c r="F28" s="349">
        <v>1155</v>
      </c>
      <c r="G28" s="313"/>
      <c r="H28" s="346">
        <f aca="true" t="shared" si="1" ref="H28:H35">IF(G28=0,"",F28*G28)</f>
      </c>
      <c r="I28" s="107"/>
      <c r="J28" s="107"/>
      <c r="K28" s="109"/>
      <c r="L28" s="109"/>
      <c r="M28" s="109"/>
      <c r="N28" s="109"/>
      <c r="O28" s="109"/>
      <c r="P28" s="109"/>
      <c r="Q28" s="109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</row>
    <row r="29" spans="1:59" ht="15.75" customHeight="1">
      <c r="A29" s="334"/>
      <c r="B29" s="340"/>
      <c r="C29" s="90"/>
      <c r="D29" s="337"/>
      <c r="E29" s="342"/>
      <c r="F29" s="350"/>
      <c r="G29" s="325"/>
      <c r="H29" s="347">
        <f t="shared" si="1"/>
      </c>
      <c r="I29" s="107"/>
      <c r="J29" s="107"/>
      <c r="K29" s="115"/>
      <c r="L29" s="115"/>
      <c r="M29" s="115"/>
      <c r="N29" s="115"/>
      <c r="O29" s="115"/>
      <c r="P29" s="115"/>
      <c r="Q29" s="115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</row>
    <row r="30" spans="1:59" ht="15.75" customHeight="1">
      <c r="A30" s="351">
        <v>4</v>
      </c>
      <c r="B30" s="338"/>
      <c r="C30" s="357" t="s">
        <v>73</v>
      </c>
      <c r="D30" s="353" t="s">
        <v>72</v>
      </c>
      <c r="E30" s="91" t="s">
        <v>108</v>
      </c>
      <c r="F30" s="83">
        <v>126.5</v>
      </c>
      <c r="G30" s="79"/>
      <c r="H30" s="64">
        <f t="shared" si="1"/>
      </c>
      <c r="I30" s="107"/>
      <c r="J30" s="107"/>
      <c r="K30" s="108"/>
      <c r="L30" s="108"/>
      <c r="M30" s="108"/>
      <c r="N30" s="108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</row>
    <row r="31" spans="1:59" ht="15.75" customHeight="1">
      <c r="A31" s="352"/>
      <c r="B31" s="339"/>
      <c r="C31" s="180"/>
      <c r="D31" s="354"/>
      <c r="E31" s="87" t="s">
        <v>109</v>
      </c>
      <c r="F31" s="88">
        <v>129.8</v>
      </c>
      <c r="G31" s="81"/>
      <c r="H31" s="66">
        <f t="shared" si="1"/>
      </c>
      <c r="I31" s="107"/>
      <c r="J31" s="107"/>
      <c r="K31" s="108"/>
      <c r="L31" s="108"/>
      <c r="M31" s="108"/>
      <c r="N31" s="108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</row>
    <row r="32" spans="1:59" ht="15.75" customHeight="1">
      <c r="A32" s="352"/>
      <c r="B32" s="339"/>
      <c r="C32" s="180"/>
      <c r="D32" s="354"/>
      <c r="E32" s="332" t="s">
        <v>110</v>
      </c>
      <c r="F32" s="159">
        <v>148.5</v>
      </c>
      <c r="G32" s="164"/>
      <c r="H32" s="254">
        <f t="shared" si="1"/>
      </c>
      <c r="I32" s="107"/>
      <c r="J32" s="107"/>
      <c r="K32" s="108"/>
      <c r="L32" s="108"/>
      <c r="M32" s="108"/>
      <c r="N32" s="108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</row>
    <row r="33" spans="1:59" ht="15.75" customHeight="1">
      <c r="A33" s="352"/>
      <c r="B33" s="339"/>
      <c r="C33" s="180"/>
      <c r="D33" s="354"/>
      <c r="E33" s="332"/>
      <c r="F33" s="159"/>
      <c r="G33" s="164"/>
      <c r="H33" s="348">
        <f t="shared" si="1"/>
      </c>
      <c r="I33" s="107"/>
      <c r="J33" s="107"/>
      <c r="K33" s="108"/>
      <c r="L33" s="108"/>
      <c r="M33" s="108"/>
      <c r="N33" s="108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</row>
    <row r="34" spans="1:59" ht="15.75" customHeight="1">
      <c r="A34" s="352"/>
      <c r="B34" s="339"/>
      <c r="C34" s="180"/>
      <c r="D34" s="354"/>
      <c r="E34" s="332"/>
      <c r="F34" s="159"/>
      <c r="G34" s="164"/>
      <c r="H34" s="256">
        <f t="shared" si="1"/>
      </c>
      <c r="I34" s="107"/>
      <c r="J34" s="107"/>
      <c r="K34" s="108"/>
      <c r="L34" s="108"/>
      <c r="M34" s="108"/>
      <c r="N34" s="108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</row>
    <row r="35" spans="1:59" ht="15.75" customHeight="1">
      <c r="A35" s="352"/>
      <c r="B35" s="339"/>
      <c r="C35" s="180"/>
      <c r="D35" s="354"/>
      <c r="E35" s="343" t="s">
        <v>111</v>
      </c>
      <c r="F35" s="344">
        <v>170.5</v>
      </c>
      <c r="G35" s="345"/>
      <c r="H35" s="248">
        <f t="shared" si="1"/>
      </c>
      <c r="I35" s="107"/>
      <c r="J35" s="107"/>
      <c r="K35" s="108"/>
      <c r="L35" s="108"/>
      <c r="M35" s="108"/>
      <c r="N35" s="108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</row>
    <row r="36" spans="1:59" ht="15.75" customHeight="1">
      <c r="A36" s="352"/>
      <c r="B36" s="339"/>
      <c r="C36" s="180"/>
      <c r="D36" s="354"/>
      <c r="E36" s="343"/>
      <c r="F36" s="344"/>
      <c r="G36" s="345"/>
      <c r="H36" s="248" t="e">
        <f>#N/A</f>
        <v>#N/A</v>
      </c>
      <c r="I36" s="107"/>
      <c r="J36" s="107"/>
      <c r="K36" s="109"/>
      <c r="L36" s="109"/>
      <c r="M36" s="109"/>
      <c r="N36" s="109"/>
      <c r="O36" s="109"/>
      <c r="P36" s="109"/>
      <c r="Q36" s="109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</row>
    <row r="37" spans="1:59" ht="15.75" customHeight="1">
      <c r="A37" s="352"/>
      <c r="B37" s="339"/>
      <c r="C37" s="180"/>
      <c r="D37" s="354"/>
      <c r="E37" s="389" t="s">
        <v>107</v>
      </c>
      <c r="F37" s="217">
        <v>255</v>
      </c>
      <c r="G37" s="298"/>
      <c r="H37" s="166">
        <f>IF(G37=0,"",F37*G37)</f>
      </c>
      <c r="I37" s="107"/>
      <c r="J37" s="107"/>
      <c r="K37" s="109"/>
      <c r="L37" s="109"/>
      <c r="M37" s="109"/>
      <c r="N37" s="109"/>
      <c r="O37" s="109"/>
      <c r="P37" s="109"/>
      <c r="Q37" s="109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</row>
    <row r="38" spans="1:59" ht="15.75" customHeight="1">
      <c r="A38" s="352"/>
      <c r="B38" s="340"/>
      <c r="C38" s="181"/>
      <c r="D38" s="355"/>
      <c r="E38" s="331"/>
      <c r="F38" s="219"/>
      <c r="G38" s="300"/>
      <c r="H38" s="166" t="e">
        <f>#N/A</f>
        <v>#N/A</v>
      </c>
      <c r="I38" s="107"/>
      <c r="J38" s="107"/>
      <c r="K38" s="115"/>
      <c r="L38" s="115"/>
      <c r="M38" s="115"/>
      <c r="N38" s="115"/>
      <c r="O38" s="115"/>
      <c r="P38" s="115"/>
      <c r="Q38" s="115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</row>
    <row r="39" spans="1:59" ht="15.75" customHeight="1">
      <c r="A39" s="333">
        <v>5</v>
      </c>
      <c r="B39" s="338"/>
      <c r="C39" s="86"/>
      <c r="D39" s="335" t="s">
        <v>65</v>
      </c>
      <c r="E39" s="343" t="s">
        <v>106</v>
      </c>
      <c r="F39" s="344">
        <v>1052.7</v>
      </c>
      <c r="G39" s="345"/>
      <c r="H39" s="248">
        <f>IF(G39=0,"",F39*G39)</f>
      </c>
      <c r="I39" s="107"/>
      <c r="J39" s="107"/>
      <c r="K39" s="108"/>
      <c r="L39" s="108"/>
      <c r="M39" s="108"/>
      <c r="N39" s="108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</row>
    <row r="40" spans="1:59" ht="15.75" customHeight="1">
      <c r="A40" s="334"/>
      <c r="B40" s="339"/>
      <c r="C40" s="225" t="s">
        <v>74</v>
      </c>
      <c r="D40" s="336"/>
      <c r="E40" s="343"/>
      <c r="F40" s="344"/>
      <c r="G40" s="345"/>
      <c r="H40" s="248"/>
      <c r="I40" s="107"/>
      <c r="J40" s="107"/>
      <c r="K40" s="108"/>
      <c r="L40" s="108"/>
      <c r="M40" s="108"/>
      <c r="N40" s="108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</row>
    <row r="41" spans="1:59" ht="15.75" customHeight="1">
      <c r="A41" s="334"/>
      <c r="B41" s="339"/>
      <c r="C41" s="225"/>
      <c r="D41" s="336"/>
      <c r="E41" s="343"/>
      <c r="F41" s="344"/>
      <c r="G41" s="345"/>
      <c r="H41" s="248"/>
      <c r="I41" s="107"/>
      <c r="J41" s="107"/>
      <c r="K41" s="108"/>
      <c r="L41" s="108"/>
      <c r="M41" s="108"/>
      <c r="N41" s="108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</row>
    <row r="42" spans="1:59" ht="15.75" customHeight="1">
      <c r="A42" s="334"/>
      <c r="B42" s="339"/>
      <c r="C42" s="225"/>
      <c r="D42" s="336"/>
      <c r="E42" s="343"/>
      <c r="F42" s="344"/>
      <c r="G42" s="345"/>
      <c r="H42" s="248"/>
      <c r="I42" s="107"/>
      <c r="J42" s="107"/>
      <c r="K42" s="108"/>
      <c r="L42" s="108"/>
      <c r="M42" s="108"/>
      <c r="N42" s="108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</row>
    <row r="43" spans="1:59" ht="15.75" customHeight="1">
      <c r="A43" s="334"/>
      <c r="B43" s="339"/>
      <c r="C43" s="225"/>
      <c r="D43" s="336"/>
      <c r="E43" s="341" t="s">
        <v>107</v>
      </c>
      <c r="F43" s="349">
        <v>1754.5</v>
      </c>
      <c r="G43" s="313"/>
      <c r="H43" s="346">
        <f>IF(G43=0,"",F43*G43)</f>
      </c>
      <c r="I43" s="107"/>
      <c r="J43" s="107"/>
      <c r="K43" s="114"/>
      <c r="L43" s="114"/>
      <c r="M43" s="114"/>
      <c r="N43" s="114"/>
      <c r="O43" s="114"/>
      <c r="P43" s="114"/>
      <c r="Q43" s="114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</row>
    <row r="44" spans="1:59" ht="15.75" customHeight="1">
      <c r="A44" s="356"/>
      <c r="B44" s="340"/>
      <c r="C44" s="90"/>
      <c r="D44" s="337"/>
      <c r="E44" s="342"/>
      <c r="F44" s="350"/>
      <c r="G44" s="325"/>
      <c r="H44" s="347">
        <f>IF(G44=0,"",F44*G44)</f>
      </c>
      <c r="I44" s="107"/>
      <c r="J44" s="107"/>
      <c r="K44" s="116"/>
      <c r="L44" s="116"/>
      <c r="M44" s="116"/>
      <c r="N44" s="116"/>
      <c r="O44" s="116"/>
      <c r="P44" s="116"/>
      <c r="Q44" s="116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</row>
    <row r="45" spans="1:59" ht="15.75" customHeight="1">
      <c r="A45" s="351">
        <v>6</v>
      </c>
      <c r="B45" s="338"/>
      <c r="C45" s="357" t="s">
        <v>124</v>
      </c>
      <c r="D45" s="353" t="s">
        <v>65</v>
      </c>
      <c r="E45" s="332" t="s">
        <v>106</v>
      </c>
      <c r="F45" s="159">
        <v>456.5</v>
      </c>
      <c r="G45" s="164"/>
      <c r="H45" s="166">
        <f>IF(G49=0,"",F49*G49)</f>
      </c>
      <c r="I45" s="107"/>
      <c r="J45" s="107"/>
      <c r="K45" s="108"/>
      <c r="L45" s="108"/>
      <c r="M45" s="108"/>
      <c r="N45" s="108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</row>
    <row r="46" spans="1:59" ht="15.75" customHeight="1">
      <c r="A46" s="352"/>
      <c r="B46" s="339"/>
      <c r="C46" s="180"/>
      <c r="D46" s="354"/>
      <c r="E46" s="332"/>
      <c r="F46" s="159"/>
      <c r="G46" s="164"/>
      <c r="H46" s="166"/>
      <c r="I46" s="107"/>
      <c r="J46" s="107"/>
      <c r="K46" s="108"/>
      <c r="L46" s="108"/>
      <c r="M46" s="108"/>
      <c r="N46" s="108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</row>
    <row r="47" spans="1:59" ht="15.75" customHeight="1">
      <c r="A47" s="352"/>
      <c r="B47" s="339"/>
      <c r="C47" s="180"/>
      <c r="D47" s="354"/>
      <c r="E47" s="332"/>
      <c r="F47" s="159"/>
      <c r="G47" s="164"/>
      <c r="H47" s="166"/>
      <c r="I47" s="107"/>
      <c r="J47" s="107"/>
      <c r="K47" s="108"/>
      <c r="L47" s="108"/>
      <c r="M47" s="108"/>
      <c r="N47" s="108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</row>
    <row r="48" spans="1:59" ht="15.75" customHeight="1">
      <c r="A48" s="352"/>
      <c r="B48" s="339"/>
      <c r="C48" s="180"/>
      <c r="D48" s="354"/>
      <c r="E48" s="332"/>
      <c r="F48" s="159"/>
      <c r="G48" s="164"/>
      <c r="H48" s="166"/>
      <c r="I48" s="107"/>
      <c r="J48" s="107"/>
      <c r="K48" s="108"/>
      <c r="L48" s="108"/>
      <c r="M48" s="108"/>
      <c r="N48" s="108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</row>
    <row r="49" spans="1:59" ht="15.75" customHeight="1">
      <c r="A49" s="352"/>
      <c r="B49" s="339"/>
      <c r="C49" s="180"/>
      <c r="D49" s="354"/>
      <c r="E49" s="391" t="s">
        <v>107</v>
      </c>
      <c r="F49" s="390">
        <v>638</v>
      </c>
      <c r="G49" s="299"/>
      <c r="H49" s="348">
        <f>IF(G49=0,"",F49*G49)</f>
      </c>
      <c r="I49" s="107"/>
      <c r="J49" s="107"/>
      <c r="K49" s="114"/>
      <c r="L49" s="114"/>
      <c r="M49" s="114"/>
      <c r="N49" s="114"/>
      <c r="O49" s="114"/>
      <c r="P49" s="114"/>
      <c r="Q49" s="114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</row>
    <row r="50" spans="1:59" ht="15.75" customHeight="1">
      <c r="A50" s="358"/>
      <c r="B50" s="340"/>
      <c r="C50" s="181"/>
      <c r="D50" s="355"/>
      <c r="E50" s="331"/>
      <c r="F50" s="219"/>
      <c r="G50" s="300"/>
      <c r="H50" s="256" t="e">
        <f>#N/A</f>
        <v>#N/A</v>
      </c>
      <c r="I50" s="107"/>
      <c r="J50" s="107"/>
      <c r="K50" s="116"/>
      <c r="L50" s="116"/>
      <c r="M50" s="116"/>
      <c r="N50" s="116"/>
      <c r="O50" s="116"/>
      <c r="P50" s="116"/>
      <c r="Q50" s="116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</row>
    <row r="51" spans="1:59" ht="15.75" customHeight="1">
      <c r="A51" s="333">
        <v>7</v>
      </c>
      <c r="B51" s="338"/>
      <c r="C51" s="359" t="s">
        <v>76</v>
      </c>
      <c r="D51" s="335" t="s">
        <v>65</v>
      </c>
      <c r="E51" s="87" t="s">
        <v>108</v>
      </c>
      <c r="F51" s="88">
        <v>217.8</v>
      </c>
      <c r="G51" s="81"/>
      <c r="H51" s="66">
        <f>IF(G51=0,"",F51*G51)</f>
      </c>
      <c r="I51" s="107"/>
      <c r="J51" s="107"/>
      <c r="K51" s="108"/>
      <c r="L51" s="108"/>
      <c r="M51" s="108"/>
      <c r="N51" s="108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</row>
    <row r="52" spans="1:59" ht="15.75" customHeight="1">
      <c r="A52" s="334"/>
      <c r="B52" s="339"/>
      <c r="C52" s="360"/>
      <c r="D52" s="336"/>
      <c r="E52" s="91" t="s">
        <v>109</v>
      </c>
      <c r="F52" s="83">
        <v>235.4</v>
      </c>
      <c r="G52" s="79"/>
      <c r="H52" s="64">
        <f>IF(G52=0,"",F52*G52)</f>
      </c>
      <c r="I52" s="107"/>
      <c r="J52" s="107"/>
      <c r="K52" s="108"/>
      <c r="L52" s="108"/>
      <c r="M52" s="108"/>
      <c r="N52" s="108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</row>
    <row r="53" spans="1:59" ht="15.75" customHeight="1">
      <c r="A53" s="334"/>
      <c r="B53" s="339"/>
      <c r="C53" s="360"/>
      <c r="D53" s="336"/>
      <c r="E53" s="343" t="s">
        <v>110</v>
      </c>
      <c r="F53" s="344">
        <v>308</v>
      </c>
      <c r="G53" s="345"/>
      <c r="H53" s="248">
        <f>IF(G53=0,"",F53*G53)</f>
      </c>
      <c r="I53" s="107"/>
      <c r="J53" s="107"/>
      <c r="K53" s="108"/>
      <c r="L53" s="108"/>
      <c r="M53" s="108"/>
      <c r="N53" s="108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</row>
    <row r="54" spans="1:59" ht="15.75" customHeight="1">
      <c r="A54" s="334"/>
      <c r="B54" s="339"/>
      <c r="C54" s="360"/>
      <c r="D54" s="336"/>
      <c r="E54" s="343"/>
      <c r="F54" s="344"/>
      <c r="G54" s="345"/>
      <c r="H54" s="248" t="e">
        <f>#N/A</f>
        <v>#N/A</v>
      </c>
      <c r="I54" s="107"/>
      <c r="J54" s="107"/>
      <c r="K54" s="108"/>
      <c r="L54" s="108"/>
      <c r="M54" s="108"/>
      <c r="N54" s="108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</row>
    <row r="55" spans="1:59" ht="15.75" customHeight="1">
      <c r="A55" s="334"/>
      <c r="B55" s="339"/>
      <c r="C55" s="360"/>
      <c r="D55" s="336"/>
      <c r="E55" s="343"/>
      <c r="F55" s="344"/>
      <c r="G55" s="345"/>
      <c r="H55" s="248" t="e">
        <f>#N/A</f>
        <v>#N/A</v>
      </c>
      <c r="I55" s="107"/>
      <c r="J55" s="107"/>
      <c r="K55" s="108"/>
      <c r="L55" s="108"/>
      <c r="M55" s="108"/>
      <c r="N55" s="108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</row>
    <row r="56" spans="1:59" ht="15.75" customHeight="1">
      <c r="A56" s="334"/>
      <c r="B56" s="339"/>
      <c r="C56" s="360"/>
      <c r="D56" s="336"/>
      <c r="E56" s="332" t="s">
        <v>111</v>
      </c>
      <c r="F56" s="159">
        <v>326.7</v>
      </c>
      <c r="G56" s="164"/>
      <c r="H56" s="166">
        <f>IF(G56=0,"",F56*G56)</f>
      </c>
      <c r="I56" s="107"/>
      <c r="J56" s="107"/>
      <c r="K56" s="108"/>
      <c r="L56" s="108"/>
      <c r="M56" s="108"/>
      <c r="N56" s="108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</row>
    <row r="57" spans="1:59" ht="15.75" customHeight="1">
      <c r="A57" s="334"/>
      <c r="B57" s="339"/>
      <c r="C57" s="360"/>
      <c r="D57" s="336"/>
      <c r="E57" s="332"/>
      <c r="F57" s="159"/>
      <c r="G57" s="164"/>
      <c r="H57" s="166">
        <f>IF(G57=0,"",F57*G57)</f>
      </c>
      <c r="I57" s="107"/>
      <c r="J57" s="107"/>
      <c r="K57" s="108"/>
      <c r="L57" s="108"/>
      <c r="M57" s="108"/>
      <c r="N57" s="108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</row>
    <row r="58" spans="1:59" ht="15.75" customHeight="1">
      <c r="A58" s="334"/>
      <c r="B58" s="339"/>
      <c r="C58" s="360"/>
      <c r="D58" s="336"/>
      <c r="E58" s="392" t="s">
        <v>107</v>
      </c>
      <c r="F58" s="349">
        <v>385</v>
      </c>
      <c r="G58" s="313"/>
      <c r="H58" s="346">
        <f>IF(G58=0,"",F58*G58)</f>
      </c>
      <c r="I58" s="107"/>
      <c r="J58" s="107"/>
      <c r="K58" s="109"/>
      <c r="L58" s="109"/>
      <c r="M58" s="109"/>
      <c r="N58" s="109"/>
      <c r="O58" s="109"/>
      <c r="P58" s="109"/>
      <c r="Q58" s="109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</row>
    <row r="59" spans="1:59" ht="15.75" customHeight="1">
      <c r="A59" s="356"/>
      <c r="B59" s="340"/>
      <c r="C59" s="361"/>
      <c r="D59" s="337"/>
      <c r="E59" s="342"/>
      <c r="F59" s="350"/>
      <c r="G59" s="325"/>
      <c r="H59" s="347">
        <f>IF(G59=0,"",F59*G59)</f>
      </c>
      <c r="I59" s="107"/>
      <c r="J59" s="107"/>
      <c r="K59" s="115"/>
      <c r="L59" s="115"/>
      <c r="M59" s="115"/>
      <c r="N59" s="115"/>
      <c r="O59" s="115"/>
      <c r="P59" s="115"/>
      <c r="Q59" s="115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</row>
    <row r="60" spans="1:59" ht="15.75" customHeight="1">
      <c r="A60" s="351">
        <v>8</v>
      </c>
      <c r="B60" s="338"/>
      <c r="C60" s="357" t="s">
        <v>77</v>
      </c>
      <c r="D60" s="353" t="s">
        <v>65</v>
      </c>
      <c r="E60" s="332" t="s">
        <v>106</v>
      </c>
      <c r="F60" s="159">
        <v>1034</v>
      </c>
      <c r="G60" s="164"/>
      <c r="H60" s="166">
        <f>IF(G60=0,"",F60*G60)</f>
      </c>
      <c r="I60" s="107"/>
      <c r="J60" s="107"/>
      <c r="K60" s="108"/>
      <c r="L60" s="108"/>
      <c r="M60" s="108"/>
      <c r="N60" s="108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</row>
    <row r="61" spans="1:59" s="17" customFormat="1" ht="15.75" customHeight="1">
      <c r="A61" s="352"/>
      <c r="B61" s="339"/>
      <c r="C61" s="180"/>
      <c r="D61" s="354"/>
      <c r="E61" s="332"/>
      <c r="F61" s="159"/>
      <c r="G61" s="164"/>
      <c r="H61" s="166"/>
      <c r="I61" s="107"/>
      <c r="J61" s="107"/>
      <c r="K61" s="108"/>
      <c r="L61" s="108"/>
      <c r="M61" s="108"/>
      <c r="N61" s="108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</row>
    <row r="62" spans="1:59" s="17" customFormat="1" ht="15.75" customHeight="1">
      <c r="A62" s="352"/>
      <c r="B62" s="339"/>
      <c r="C62" s="180"/>
      <c r="D62" s="354"/>
      <c r="E62" s="332"/>
      <c r="F62" s="159"/>
      <c r="G62" s="164"/>
      <c r="H62" s="166"/>
      <c r="I62" s="107"/>
      <c r="J62" s="107"/>
      <c r="K62" s="108"/>
      <c r="L62" s="108"/>
      <c r="M62" s="108"/>
      <c r="N62" s="108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</row>
    <row r="63" spans="1:59" s="17" customFormat="1" ht="15.75" customHeight="1">
      <c r="A63" s="352"/>
      <c r="B63" s="339"/>
      <c r="C63" s="180"/>
      <c r="D63" s="354"/>
      <c r="E63" s="332"/>
      <c r="F63" s="159"/>
      <c r="G63" s="164"/>
      <c r="H63" s="166"/>
      <c r="I63" s="107"/>
      <c r="J63" s="107"/>
      <c r="K63" s="108"/>
      <c r="L63" s="108"/>
      <c r="M63" s="108"/>
      <c r="N63" s="108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</row>
    <row r="64" spans="1:59" ht="15.75" customHeight="1">
      <c r="A64" s="352"/>
      <c r="B64" s="339"/>
      <c r="C64" s="180"/>
      <c r="D64" s="354"/>
      <c r="E64" s="391" t="s">
        <v>107</v>
      </c>
      <c r="F64" s="390">
        <v>1155</v>
      </c>
      <c r="G64" s="299"/>
      <c r="H64" s="348">
        <f>IF(G64=0,"",F64*G64)</f>
      </c>
      <c r="I64" s="107"/>
      <c r="J64" s="107"/>
      <c r="K64" s="109"/>
      <c r="L64" s="109"/>
      <c r="M64" s="109"/>
      <c r="N64" s="109"/>
      <c r="O64" s="109"/>
      <c r="P64" s="109"/>
      <c r="Q64" s="109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</row>
    <row r="65" spans="1:59" ht="15.75" customHeight="1">
      <c r="A65" s="358"/>
      <c r="B65" s="340"/>
      <c r="C65" s="181"/>
      <c r="D65" s="355"/>
      <c r="E65" s="331"/>
      <c r="F65" s="219"/>
      <c r="G65" s="300"/>
      <c r="H65" s="256">
        <f>IF(G65=0,"",F65*G65)</f>
      </c>
      <c r="I65" s="107"/>
      <c r="J65" s="107"/>
      <c r="K65" s="115"/>
      <c r="L65" s="115"/>
      <c r="M65" s="115"/>
      <c r="N65" s="115"/>
      <c r="O65" s="115"/>
      <c r="P65" s="115"/>
      <c r="Q65" s="115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</row>
    <row r="66" spans="1:59" ht="15.75" customHeight="1">
      <c r="A66" s="333">
        <v>9</v>
      </c>
      <c r="B66" s="338"/>
      <c r="C66" s="359" t="s">
        <v>78</v>
      </c>
      <c r="D66" s="335" t="s">
        <v>65</v>
      </c>
      <c r="E66" s="343" t="s">
        <v>106</v>
      </c>
      <c r="F66" s="344">
        <v>2398</v>
      </c>
      <c r="G66" s="345"/>
      <c r="H66" s="248">
        <f>IF(G66=0,"",F66*G66)</f>
      </c>
      <c r="I66" s="107"/>
      <c r="J66" s="107"/>
      <c r="K66" s="108"/>
      <c r="L66" s="108"/>
      <c r="M66" s="108"/>
      <c r="N66" s="108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</row>
    <row r="67" spans="1:59" ht="15.75" customHeight="1">
      <c r="A67" s="334"/>
      <c r="B67" s="339"/>
      <c r="C67" s="360"/>
      <c r="D67" s="336"/>
      <c r="E67" s="343"/>
      <c r="F67" s="344"/>
      <c r="G67" s="345"/>
      <c r="H67" s="248"/>
      <c r="I67" s="107"/>
      <c r="J67" s="107"/>
      <c r="K67" s="108"/>
      <c r="L67" s="108"/>
      <c r="M67" s="108"/>
      <c r="N67" s="108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</row>
    <row r="68" spans="1:59" ht="15.75" customHeight="1">
      <c r="A68" s="334"/>
      <c r="B68" s="339"/>
      <c r="C68" s="360"/>
      <c r="D68" s="336"/>
      <c r="E68" s="343"/>
      <c r="F68" s="344"/>
      <c r="G68" s="345"/>
      <c r="H68" s="248"/>
      <c r="I68" s="107"/>
      <c r="J68" s="107"/>
      <c r="K68" s="108"/>
      <c r="L68" s="108"/>
      <c r="M68" s="108"/>
      <c r="N68" s="108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</row>
    <row r="69" spans="1:59" ht="15.75" customHeight="1">
      <c r="A69" s="334"/>
      <c r="B69" s="339"/>
      <c r="C69" s="360"/>
      <c r="D69" s="336"/>
      <c r="E69" s="343"/>
      <c r="F69" s="344"/>
      <c r="G69" s="345"/>
      <c r="H69" s="248"/>
      <c r="I69" s="107"/>
      <c r="J69" s="107"/>
      <c r="K69" s="108"/>
      <c r="L69" s="108"/>
      <c r="M69" s="108"/>
      <c r="N69" s="108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</row>
    <row r="70" spans="1:59" ht="15.75" customHeight="1">
      <c r="A70" s="334"/>
      <c r="B70" s="339"/>
      <c r="C70" s="360"/>
      <c r="D70" s="336"/>
      <c r="E70" s="391" t="s">
        <v>107</v>
      </c>
      <c r="F70" s="390">
        <v>2645.5</v>
      </c>
      <c r="G70" s="299"/>
      <c r="H70" s="348">
        <f>IF(G70=0,"",F70*G70)</f>
      </c>
      <c r="I70" s="107"/>
      <c r="J70" s="107"/>
      <c r="K70" s="109"/>
      <c r="L70" s="109"/>
      <c r="M70" s="109"/>
      <c r="N70" s="109"/>
      <c r="O70" s="109"/>
      <c r="P70" s="109"/>
      <c r="Q70" s="109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</row>
    <row r="71" spans="1:59" ht="15.75" customHeight="1">
      <c r="A71" s="356"/>
      <c r="B71" s="340"/>
      <c r="C71" s="361"/>
      <c r="D71" s="337"/>
      <c r="E71" s="331"/>
      <c r="F71" s="219"/>
      <c r="G71" s="300"/>
      <c r="H71" s="256">
        <f>IF(G71=0,"",F71*G71)</f>
      </c>
      <c r="I71" s="107"/>
      <c r="J71" s="107"/>
      <c r="K71" s="115"/>
      <c r="L71" s="115"/>
      <c r="M71" s="115"/>
      <c r="N71" s="115"/>
      <c r="O71" s="115"/>
      <c r="P71" s="115"/>
      <c r="Q71" s="115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</row>
    <row r="72" spans="1:59" ht="15.75" customHeight="1">
      <c r="A72" s="362">
        <v>10</v>
      </c>
      <c r="B72" s="363"/>
      <c r="C72" s="364" t="s">
        <v>79</v>
      </c>
      <c r="D72" s="366" t="s">
        <v>65</v>
      </c>
      <c r="E72" s="332" t="s">
        <v>106</v>
      </c>
      <c r="F72" s="159">
        <v>1681.9</v>
      </c>
      <c r="G72" s="168"/>
      <c r="H72" s="166">
        <f>IF(G72=0,"",F72*G72)</f>
      </c>
      <c r="I72" s="107"/>
      <c r="J72" s="110"/>
      <c r="K72" s="110"/>
      <c r="L72" s="110"/>
      <c r="M72" s="110"/>
      <c r="N72" s="110"/>
      <c r="O72" s="110"/>
      <c r="P72" s="110"/>
      <c r="Q72" s="110"/>
      <c r="R72" s="110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</row>
    <row r="73" spans="1:59" ht="15.75" customHeight="1">
      <c r="A73" s="362"/>
      <c r="B73" s="363"/>
      <c r="C73" s="365"/>
      <c r="D73" s="232"/>
      <c r="E73" s="332"/>
      <c r="F73" s="159"/>
      <c r="G73" s="168"/>
      <c r="H73" s="166"/>
      <c r="I73" s="107"/>
      <c r="J73" s="107"/>
      <c r="K73" s="110"/>
      <c r="L73" s="110"/>
      <c r="M73" s="110"/>
      <c r="N73" s="110"/>
      <c r="O73" s="110"/>
      <c r="P73" s="110"/>
      <c r="Q73" s="110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</row>
    <row r="74" spans="1:59" ht="15.75" customHeight="1">
      <c r="A74" s="362"/>
      <c r="B74" s="363"/>
      <c r="C74" s="365"/>
      <c r="D74" s="232"/>
      <c r="E74" s="332"/>
      <c r="F74" s="159"/>
      <c r="G74" s="168"/>
      <c r="H74" s="166"/>
      <c r="I74" s="107"/>
      <c r="J74" s="107"/>
      <c r="K74" s="110"/>
      <c r="L74" s="110"/>
      <c r="M74" s="110"/>
      <c r="N74" s="110"/>
      <c r="O74" s="110"/>
      <c r="P74" s="110"/>
      <c r="Q74" s="110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</row>
    <row r="75" spans="1:59" ht="15.75" customHeight="1">
      <c r="A75" s="362"/>
      <c r="B75" s="363"/>
      <c r="C75" s="365"/>
      <c r="D75" s="232"/>
      <c r="E75" s="332"/>
      <c r="F75" s="159"/>
      <c r="G75" s="168"/>
      <c r="H75" s="166"/>
      <c r="I75" s="107"/>
      <c r="J75" s="107"/>
      <c r="K75" s="110"/>
      <c r="L75" s="110"/>
      <c r="M75" s="110"/>
      <c r="N75" s="110"/>
      <c r="O75" s="110"/>
      <c r="P75" s="110"/>
      <c r="Q75" s="110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</row>
    <row r="76" spans="1:59" ht="15.75" customHeight="1">
      <c r="A76" s="362"/>
      <c r="B76" s="363"/>
      <c r="C76" s="365"/>
      <c r="D76" s="232"/>
      <c r="E76" s="391" t="s">
        <v>107</v>
      </c>
      <c r="F76" s="390">
        <v>3294.5</v>
      </c>
      <c r="G76" s="367"/>
      <c r="H76" s="348">
        <f>IF(G76=0,"",F76*G76)</f>
      </c>
      <c r="I76" s="107"/>
      <c r="J76" s="107"/>
      <c r="K76" s="108"/>
      <c r="L76" s="108"/>
      <c r="M76" s="108"/>
      <c r="N76" s="108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</row>
    <row r="77" spans="1:59" ht="15.75" customHeight="1">
      <c r="A77" s="362"/>
      <c r="B77" s="363"/>
      <c r="C77" s="365"/>
      <c r="D77" s="233"/>
      <c r="E77" s="331"/>
      <c r="F77" s="219"/>
      <c r="G77" s="368"/>
      <c r="H77" s="256">
        <f>IF(G77=0,"",F77*G77)</f>
      </c>
      <c r="I77" s="107"/>
      <c r="J77" s="107"/>
      <c r="K77" s="108"/>
      <c r="L77" s="108"/>
      <c r="M77" s="108"/>
      <c r="N77" s="108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</row>
    <row r="78" spans="1:59" ht="15.75" customHeight="1">
      <c r="A78" s="333">
        <v>11</v>
      </c>
      <c r="B78" s="374"/>
      <c r="C78" s="376" t="s">
        <v>80</v>
      </c>
      <c r="D78" s="378" t="s">
        <v>65</v>
      </c>
      <c r="E78" s="343" t="s">
        <v>106</v>
      </c>
      <c r="F78" s="345">
        <v>2398</v>
      </c>
      <c r="G78" s="345"/>
      <c r="H78" s="248">
        <f>IF(G78=0,"",F78*G78)</f>
      </c>
      <c r="I78" s="111"/>
      <c r="J78" s="107"/>
      <c r="K78" s="108"/>
      <c r="L78" s="108"/>
      <c r="M78" s="108"/>
      <c r="N78" s="108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</row>
    <row r="79" spans="1:59" ht="15.75" customHeight="1">
      <c r="A79" s="334"/>
      <c r="B79" s="375"/>
      <c r="C79" s="377"/>
      <c r="D79" s="225"/>
      <c r="E79" s="343"/>
      <c r="F79" s="345"/>
      <c r="G79" s="345"/>
      <c r="H79" s="248"/>
      <c r="I79" s="111"/>
      <c r="J79" s="107"/>
      <c r="K79" s="108"/>
      <c r="L79" s="108"/>
      <c r="M79" s="108"/>
      <c r="N79" s="108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</row>
    <row r="80" spans="1:59" ht="15.75" customHeight="1">
      <c r="A80" s="334"/>
      <c r="B80" s="375"/>
      <c r="C80" s="377"/>
      <c r="D80" s="225"/>
      <c r="E80" s="343"/>
      <c r="F80" s="345"/>
      <c r="G80" s="345"/>
      <c r="H80" s="248"/>
      <c r="I80" s="111"/>
      <c r="J80" s="107"/>
      <c r="K80" s="108"/>
      <c r="L80" s="108"/>
      <c r="M80" s="108"/>
      <c r="N80" s="108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</row>
    <row r="81" spans="1:59" ht="15.75" customHeight="1">
      <c r="A81" s="334"/>
      <c r="B81" s="375"/>
      <c r="C81" s="377"/>
      <c r="D81" s="225"/>
      <c r="E81" s="343"/>
      <c r="F81" s="345"/>
      <c r="G81" s="345"/>
      <c r="H81" s="248"/>
      <c r="I81" s="111"/>
      <c r="J81" s="107"/>
      <c r="K81" s="108"/>
      <c r="L81" s="108"/>
      <c r="M81" s="108"/>
      <c r="N81" s="108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</row>
    <row r="82" spans="1:59" ht="15.75" customHeight="1">
      <c r="A82" s="334"/>
      <c r="B82" s="375"/>
      <c r="C82" s="377"/>
      <c r="D82" s="225"/>
      <c r="E82" s="341" t="s">
        <v>107</v>
      </c>
      <c r="F82" s="313">
        <v>2645.5</v>
      </c>
      <c r="G82" s="313"/>
      <c r="H82" s="346">
        <f>IF(G82=0,"",F82*G82)</f>
      </c>
      <c r="I82" s="111"/>
      <c r="J82" s="107"/>
      <c r="K82" s="108"/>
      <c r="L82" s="108"/>
      <c r="M82" s="108"/>
      <c r="N82" s="108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59" ht="15.75" customHeight="1">
      <c r="A83" s="334"/>
      <c r="B83" s="375"/>
      <c r="C83" s="377"/>
      <c r="D83" s="226"/>
      <c r="E83" s="342"/>
      <c r="F83" s="325"/>
      <c r="G83" s="325"/>
      <c r="H83" s="347">
        <f>IF(G83=0,"",F83*G83)</f>
      </c>
      <c r="I83" s="111"/>
      <c r="J83" s="107"/>
      <c r="K83" s="108"/>
      <c r="L83" s="108"/>
      <c r="M83" s="108"/>
      <c r="N83" s="108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</row>
    <row r="84" spans="1:59" ht="15.75" customHeight="1">
      <c r="A84" s="351">
        <v>12</v>
      </c>
      <c r="B84" s="370"/>
      <c r="C84" s="372" t="s">
        <v>86</v>
      </c>
      <c r="D84" s="180"/>
      <c r="E84" s="384"/>
      <c r="F84" s="264"/>
      <c r="G84" s="264"/>
      <c r="H84" s="166">
        <f>IF(G84=0,"",F84*G84)</f>
      </c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</row>
    <row r="85" spans="1:59" ht="15.75" customHeight="1">
      <c r="A85" s="352"/>
      <c r="B85" s="370"/>
      <c r="C85" s="372"/>
      <c r="D85" s="180"/>
      <c r="E85" s="385"/>
      <c r="F85" s="264"/>
      <c r="G85" s="264"/>
      <c r="H85" s="166"/>
      <c r="I85" s="107"/>
      <c r="J85" s="111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</row>
    <row r="86" spans="1:59" ht="15.75" customHeight="1">
      <c r="A86" s="352"/>
      <c r="B86" s="370"/>
      <c r="C86" s="372"/>
      <c r="D86" s="180"/>
      <c r="E86" s="385"/>
      <c r="F86" s="264"/>
      <c r="G86" s="264"/>
      <c r="H86" s="166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</row>
    <row r="87" spans="1:59" ht="15.75" customHeight="1">
      <c r="A87" s="369"/>
      <c r="B87" s="371"/>
      <c r="C87" s="373"/>
      <c r="D87" s="181"/>
      <c r="E87" s="386"/>
      <c r="F87" s="264"/>
      <c r="G87" s="264"/>
      <c r="H87" s="166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</row>
    <row r="88" spans="1:59" ht="15.75" customHeight="1">
      <c r="A88" s="387">
        <v>13</v>
      </c>
      <c r="B88" s="388"/>
      <c r="C88" s="379" t="s">
        <v>89</v>
      </c>
      <c r="D88" s="381" t="s">
        <v>65</v>
      </c>
      <c r="E88" s="338"/>
      <c r="F88" s="344"/>
      <c r="G88" s="344"/>
      <c r="H88" s="248">
        <f>IF(G88=0,"",F88*G88)</f>
      </c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</row>
    <row r="89" spans="1:59" ht="15.75" customHeight="1">
      <c r="A89" s="387"/>
      <c r="B89" s="388"/>
      <c r="C89" s="380"/>
      <c r="D89" s="382"/>
      <c r="E89" s="339"/>
      <c r="F89" s="344"/>
      <c r="G89" s="344"/>
      <c r="H89" s="248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</row>
    <row r="90" spans="1:59" ht="15.75" customHeight="1">
      <c r="A90" s="387"/>
      <c r="B90" s="388"/>
      <c r="C90" s="380"/>
      <c r="D90" s="382"/>
      <c r="E90" s="339"/>
      <c r="F90" s="344"/>
      <c r="G90" s="344"/>
      <c r="H90" s="248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</row>
    <row r="91" spans="1:59" ht="15.75" customHeight="1">
      <c r="A91" s="387"/>
      <c r="B91" s="388"/>
      <c r="C91" s="380"/>
      <c r="D91" s="382"/>
      <c r="E91" s="339"/>
      <c r="F91" s="344"/>
      <c r="G91" s="344"/>
      <c r="H91" s="248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</row>
    <row r="92" spans="1:59" ht="15.75" customHeight="1">
      <c r="A92" s="387"/>
      <c r="B92" s="388"/>
      <c r="C92" s="379"/>
      <c r="D92" s="383"/>
      <c r="E92" s="340"/>
      <c r="F92" s="344"/>
      <c r="G92" s="344"/>
      <c r="H92" s="248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</row>
    <row r="93" spans="1:59" ht="12.75" customHeight="1">
      <c r="A93" s="294"/>
      <c r="B93" s="294"/>
      <c r="C93" s="294"/>
      <c r="D93" s="295"/>
      <c r="E93" s="286" t="s">
        <v>7</v>
      </c>
      <c r="F93" s="287"/>
      <c r="G93" s="290" t="e">
        <f>IF(SUM(H14:H92)=0,"",SUM(H14:H92))</f>
        <v>#N/A</v>
      </c>
      <c r="H93" s="290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</row>
    <row r="94" spans="1:59" ht="12.75">
      <c r="A94" s="296"/>
      <c r="B94" s="296"/>
      <c r="C94" s="296"/>
      <c r="D94" s="297"/>
      <c r="E94" s="288"/>
      <c r="F94" s="289"/>
      <c r="G94" s="290"/>
      <c r="H94" s="290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</row>
    <row r="95" spans="1:59" ht="12.75">
      <c r="A95" s="7"/>
      <c r="B95" s="92"/>
      <c r="C95" s="74"/>
      <c r="D95" s="74"/>
      <c r="E95" s="74"/>
      <c r="F95" s="58"/>
      <c r="G95" s="8"/>
      <c r="H95" s="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</row>
    <row r="96" spans="1:59" ht="12.75">
      <c r="A96" s="7"/>
      <c r="B96" s="68"/>
      <c r="C96" s="71"/>
      <c r="D96" s="71"/>
      <c r="E96" s="71"/>
      <c r="F96" s="71"/>
      <c r="G96" s="10"/>
      <c r="H96" s="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</row>
    <row r="97" spans="1:59" ht="12.75" customHeight="1">
      <c r="A97" s="133" t="str">
        <f>Главная!A50</f>
        <v>Купили комплект материала? Получите скидку 15% на услуги монтажа!</v>
      </c>
      <c r="B97" s="133"/>
      <c r="C97" s="133"/>
      <c r="D97" s="133"/>
      <c r="E97" s="133"/>
      <c r="F97" s="133"/>
      <c r="G97" s="136" t="str">
        <f>Главная!L50</f>
        <v>ГРОТЕСК © 2012</v>
      </c>
      <c r="H97" s="136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</row>
    <row r="98" spans="1:59" ht="12.75">
      <c r="A98" s="133"/>
      <c r="B98" s="133"/>
      <c r="C98" s="133"/>
      <c r="D98" s="133"/>
      <c r="E98" s="133"/>
      <c r="F98" s="133"/>
      <c r="G98" s="10"/>
      <c r="H98" s="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</row>
    <row r="99" spans="1:59" ht="12.75">
      <c r="A99" s="133"/>
      <c r="B99" s="133"/>
      <c r="C99" s="133"/>
      <c r="D99" s="133"/>
      <c r="E99" s="133"/>
      <c r="F99" s="133"/>
      <c r="G99" s="10"/>
      <c r="H99" s="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</row>
    <row r="100" spans="1:59" ht="12.75">
      <c r="A100" s="133"/>
      <c r="B100" s="133"/>
      <c r="C100" s="133"/>
      <c r="D100" s="133"/>
      <c r="E100" s="133"/>
      <c r="F100" s="133"/>
      <c r="G100" s="10"/>
      <c r="H100" s="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</row>
    <row r="101" spans="1:59" ht="12.75">
      <c r="A101" s="135" t="str">
        <f>Главная!A54</f>
        <v>Телефон круглосуточной службы поддержки (812) 380-79-80</v>
      </c>
      <c r="B101" s="135"/>
      <c r="C101" s="135"/>
      <c r="D101" s="135"/>
      <c r="E101" s="135"/>
      <c r="F101" s="135"/>
      <c r="G101" s="92"/>
      <c r="H101" s="63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</row>
    <row r="102" spans="1:59" ht="12.75">
      <c r="A102" s="63"/>
      <c r="C102" s="118"/>
      <c r="D102" s="118"/>
      <c r="E102" s="118"/>
      <c r="F102" s="118"/>
      <c r="G102" s="63"/>
      <c r="H102" s="63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</row>
    <row r="103" spans="1:58" ht="12.75">
      <c r="A103" s="107"/>
      <c r="B103" s="107"/>
      <c r="C103" s="117"/>
      <c r="D103" s="117"/>
      <c r="E103" s="117"/>
      <c r="F103" s="11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</row>
    <row r="104" spans="1:58" ht="12.75">
      <c r="A104" s="107"/>
      <c r="B104" s="107"/>
      <c r="C104" s="117"/>
      <c r="D104" s="117"/>
      <c r="E104" s="117"/>
      <c r="F104" s="11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</row>
    <row r="105" spans="1:58" ht="12.75">
      <c r="A105" s="107"/>
      <c r="B105" s="107"/>
      <c r="C105" s="117"/>
      <c r="D105" s="117"/>
      <c r="E105" s="117"/>
      <c r="F105" s="11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</row>
    <row r="106" spans="1:58" ht="12.75">
      <c r="A106" s="107"/>
      <c r="B106" s="107"/>
      <c r="C106" s="117"/>
      <c r="D106" s="117"/>
      <c r="E106" s="117"/>
      <c r="F106" s="11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</row>
    <row r="107" spans="1:58" ht="12.75">
      <c r="A107" s="107"/>
      <c r="B107" s="107"/>
      <c r="C107" s="117"/>
      <c r="D107" s="117"/>
      <c r="E107" s="117"/>
      <c r="F107" s="11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</row>
    <row r="108" spans="1:58" ht="12.75">
      <c r="A108" s="107"/>
      <c r="B108" s="107"/>
      <c r="C108" s="117"/>
      <c r="D108" s="117"/>
      <c r="E108" s="117"/>
      <c r="F108" s="11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</row>
    <row r="109" spans="1:58" ht="12.75">
      <c r="A109" s="107"/>
      <c r="B109" s="107"/>
      <c r="C109" s="117"/>
      <c r="D109" s="117"/>
      <c r="E109" s="117"/>
      <c r="F109" s="11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</row>
    <row r="110" spans="1:58" ht="12.75">
      <c r="A110" s="107"/>
      <c r="B110" s="107"/>
      <c r="C110" s="117"/>
      <c r="D110" s="117"/>
      <c r="E110" s="117"/>
      <c r="F110" s="11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</row>
    <row r="111" spans="1:58" ht="12.75">
      <c r="A111" s="107"/>
      <c r="B111" s="107"/>
      <c r="C111" s="117"/>
      <c r="D111" s="117"/>
      <c r="E111" s="117"/>
      <c r="F111" s="11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</row>
    <row r="112" spans="1:58" ht="12.75">
      <c r="A112" s="107"/>
      <c r="B112" s="107"/>
      <c r="C112" s="117"/>
      <c r="D112" s="117"/>
      <c r="E112" s="117"/>
      <c r="F112" s="11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</row>
    <row r="113" spans="1:58" ht="12.75">
      <c r="A113" s="107"/>
      <c r="B113" s="107"/>
      <c r="C113" s="117"/>
      <c r="D113" s="117"/>
      <c r="E113" s="117"/>
      <c r="F113" s="11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</row>
    <row r="114" spans="1:58" ht="12.75">
      <c r="A114" s="107"/>
      <c r="B114" s="107"/>
      <c r="C114" s="117"/>
      <c r="D114" s="117"/>
      <c r="E114" s="117"/>
      <c r="F114" s="11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</row>
    <row r="115" spans="1:58" ht="12.75">
      <c r="A115" s="107"/>
      <c r="B115" s="107"/>
      <c r="C115" s="117"/>
      <c r="D115" s="117"/>
      <c r="E115" s="117"/>
      <c r="F115" s="11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</row>
    <row r="116" spans="1:58" ht="12.75">
      <c r="A116" s="107"/>
      <c r="B116" s="107"/>
      <c r="C116" s="117"/>
      <c r="D116" s="117"/>
      <c r="E116" s="117"/>
      <c r="F116" s="11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</row>
    <row r="117" spans="1:58" ht="12.75">
      <c r="A117" s="107"/>
      <c r="B117" s="107"/>
      <c r="C117" s="117"/>
      <c r="D117" s="117"/>
      <c r="E117" s="117"/>
      <c r="F117" s="11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</row>
    <row r="118" spans="1:58" ht="12.75">
      <c r="A118" s="107"/>
      <c r="B118" s="107"/>
      <c r="C118" s="117"/>
      <c r="D118" s="117"/>
      <c r="E118" s="117"/>
      <c r="F118" s="11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</row>
    <row r="119" spans="1:58" ht="12.75">
      <c r="A119" s="107"/>
      <c r="B119" s="107"/>
      <c r="C119" s="117"/>
      <c r="D119" s="117"/>
      <c r="E119" s="117"/>
      <c r="F119" s="11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</row>
    <row r="120" spans="1:58" ht="12.75">
      <c r="A120" s="107"/>
      <c r="B120" s="107"/>
      <c r="C120" s="117"/>
      <c r="D120" s="117"/>
      <c r="E120" s="117"/>
      <c r="F120" s="11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</row>
    <row r="121" spans="1:58" ht="12.75">
      <c r="A121" s="107"/>
      <c r="B121" s="107"/>
      <c r="C121" s="117"/>
      <c r="D121" s="117"/>
      <c r="E121" s="117"/>
      <c r="F121" s="11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</row>
    <row r="122" spans="1:58" ht="12.75">
      <c r="A122" s="107"/>
      <c r="B122" s="107"/>
      <c r="C122" s="117"/>
      <c r="D122" s="117"/>
      <c r="E122" s="117"/>
      <c r="F122" s="11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</row>
    <row r="123" spans="1:58" ht="12.75">
      <c r="A123" s="107"/>
      <c r="B123" s="107"/>
      <c r="C123" s="117"/>
      <c r="D123" s="117"/>
      <c r="E123" s="117"/>
      <c r="F123" s="11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</row>
    <row r="124" spans="1:58" ht="12.75">
      <c r="A124" s="107"/>
      <c r="B124" s="107"/>
      <c r="C124" s="117"/>
      <c r="D124" s="117"/>
      <c r="E124" s="117"/>
      <c r="F124" s="11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</row>
    <row r="125" spans="1:58" ht="12.75">
      <c r="A125" s="107"/>
      <c r="B125" s="107"/>
      <c r="C125" s="117"/>
      <c r="D125" s="117"/>
      <c r="E125" s="117"/>
      <c r="F125" s="11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</row>
    <row r="126" spans="1:58" ht="12.75">
      <c r="A126" s="107"/>
      <c r="B126" s="107"/>
      <c r="C126" s="117"/>
      <c r="D126" s="117"/>
      <c r="E126" s="117"/>
      <c r="F126" s="11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</row>
    <row r="127" spans="1:58" ht="12.75">
      <c r="A127" s="107"/>
      <c r="B127" s="107"/>
      <c r="C127" s="117"/>
      <c r="D127" s="117"/>
      <c r="E127" s="117"/>
      <c r="F127" s="11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</row>
    <row r="128" spans="1:58" ht="12.75">
      <c r="A128" s="107"/>
      <c r="B128" s="107"/>
      <c r="C128" s="117"/>
      <c r="D128" s="117"/>
      <c r="E128" s="117"/>
      <c r="F128" s="11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</row>
    <row r="129" spans="1:58" ht="12.75">
      <c r="A129" s="107"/>
      <c r="B129" s="107"/>
      <c r="C129" s="117"/>
      <c r="D129" s="117"/>
      <c r="E129" s="117"/>
      <c r="F129" s="11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</row>
    <row r="130" spans="1:58" ht="12.75">
      <c r="A130" s="107"/>
      <c r="B130" s="107"/>
      <c r="C130" s="117"/>
      <c r="D130" s="117"/>
      <c r="E130" s="117"/>
      <c r="F130" s="11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</row>
    <row r="131" spans="1:58" ht="12.75">
      <c r="A131" s="107"/>
      <c r="B131" s="107"/>
      <c r="C131" s="117"/>
      <c r="D131" s="117"/>
      <c r="E131" s="117"/>
      <c r="F131" s="11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</row>
    <row r="132" spans="1:58" ht="12.75">
      <c r="A132" s="107"/>
      <c r="B132" s="107"/>
      <c r="C132" s="117"/>
      <c r="D132" s="117"/>
      <c r="E132" s="117"/>
      <c r="F132" s="11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</row>
    <row r="133" spans="1:58" ht="12.75">
      <c r="A133" s="107"/>
      <c r="B133" s="107"/>
      <c r="C133" s="117"/>
      <c r="D133" s="117"/>
      <c r="E133" s="117"/>
      <c r="F133" s="11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</row>
    <row r="134" spans="1:58" ht="12.75">
      <c r="A134" s="107"/>
      <c r="B134" s="107"/>
      <c r="C134" s="117"/>
      <c r="D134" s="117"/>
      <c r="E134" s="117"/>
      <c r="F134" s="11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</row>
    <row r="135" spans="1:58" ht="12.75">
      <c r="A135" s="107"/>
      <c r="B135" s="107"/>
      <c r="C135" s="117"/>
      <c r="D135" s="117"/>
      <c r="E135" s="117"/>
      <c r="F135" s="11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</row>
    <row r="136" spans="1:58" ht="12.75">
      <c r="A136" s="107"/>
      <c r="B136" s="107"/>
      <c r="C136" s="117"/>
      <c r="D136" s="117"/>
      <c r="E136" s="117"/>
      <c r="F136" s="11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</row>
    <row r="137" spans="1:58" ht="12.75">
      <c r="A137" s="107"/>
      <c r="B137" s="107"/>
      <c r="C137" s="117"/>
      <c r="D137" s="117"/>
      <c r="E137" s="117"/>
      <c r="F137" s="11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</row>
    <row r="138" spans="1:58" ht="12.75">
      <c r="A138" s="107"/>
      <c r="B138" s="107"/>
      <c r="C138" s="117"/>
      <c r="D138" s="117"/>
      <c r="E138" s="117"/>
      <c r="F138" s="11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</row>
    <row r="139" spans="1:58" ht="12.75">
      <c r="A139" s="107"/>
      <c r="B139" s="107"/>
      <c r="C139" s="117"/>
      <c r="D139" s="117"/>
      <c r="E139" s="117"/>
      <c r="F139" s="11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</row>
    <row r="140" spans="1:58" ht="12.75">
      <c r="A140" s="107"/>
      <c r="B140" s="107"/>
      <c r="C140" s="117"/>
      <c r="D140" s="117"/>
      <c r="E140" s="117"/>
      <c r="F140" s="11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</row>
    <row r="141" spans="1:58" ht="12.75">
      <c r="A141" s="107"/>
      <c r="B141" s="107"/>
      <c r="C141" s="117"/>
      <c r="D141" s="117"/>
      <c r="E141" s="117"/>
      <c r="F141" s="11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</row>
    <row r="142" spans="1:58" ht="12.75">
      <c r="A142" s="107"/>
      <c r="B142" s="107"/>
      <c r="C142" s="117"/>
      <c r="D142" s="117"/>
      <c r="E142" s="117"/>
      <c r="F142" s="11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</row>
    <row r="143" spans="1:58" ht="12.75">
      <c r="A143" s="107"/>
      <c r="B143" s="107"/>
      <c r="C143" s="117"/>
      <c r="D143" s="117"/>
      <c r="E143" s="117"/>
      <c r="F143" s="11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</row>
    <row r="144" spans="1:58" ht="12.75">
      <c r="A144" s="107"/>
      <c r="B144" s="107"/>
      <c r="C144" s="117"/>
      <c r="D144" s="117"/>
      <c r="E144" s="117"/>
      <c r="F144" s="11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</row>
    <row r="145" spans="1:58" ht="12.75">
      <c r="A145" s="107"/>
      <c r="B145" s="107"/>
      <c r="C145" s="117"/>
      <c r="D145" s="117"/>
      <c r="E145" s="117"/>
      <c r="F145" s="11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</row>
    <row r="146" spans="1:58" ht="12.75">
      <c r="A146" s="107"/>
      <c r="B146" s="107"/>
      <c r="C146" s="117"/>
      <c r="D146" s="117"/>
      <c r="E146" s="117"/>
      <c r="F146" s="11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</row>
    <row r="147" spans="1:58" ht="12.75">
      <c r="A147" s="107"/>
      <c r="B147" s="107"/>
      <c r="C147" s="117"/>
      <c r="D147" s="117"/>
      <c r="E147" s="117"/>
      <c r="F147" s="11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</row>
    <row r="148" spans="1:58" ht="12.75">
      <c r="A148" s="107"/>
      <c r="B148" s="107"/>
      <c r="C148" s="117"/>
      <c r="D148" s="117"/>
      <c r="E148" s="117"/>
      <c r="F148" s="11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</row>
    <row r="149" spans="1:58" ht="12.75">
      <c r="A149" s="107"/>
      <c r="B149" s="107"/>
      <c r="C149" s="117"/>
      <c r="D149" s="117"/>
      <c r="E149" s="117"/>
      <c r="F149" s="11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</row>
    <row r="150" spans="1:58" ht="12.75">
      <c r="A150" s="107"/>
      <c r="B150" s="107"/>
      <c r="C150" s="117"/>
      <c r="D150" s="117"/>
      <c r="E150" s="117"/>
      <c r="F150" s="11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</row>
    <row r="151" spans="1:58" ht="12.75">
      <c r="A151" s="107"/>
      <c r="B151" s="107"/>
      <c r="C151" s="117"/>
      <c r="D151" s="117"/>
      <c r="E151" s="117"/>
      <c r="F151" s="11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</row>
    <row r="152" spans="1:58" ht="12.75">
      <c r="A152" s="107"/>
      <c r="B152" s="107"/>
      <c r="C152" s="117"/>
      <c r="D152" s="117"/>
      <c r="E152" s="117"/>
      <c r="F152" s="11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</row>
    <row r="153" spans="1:58" ht="12.75">
      <c r="A153" s="107"/>
      <c r="B153" s="107"/>
      <c r="C153" s="117"/>
      <c r="D153" s="117"/>
      <c r="E153" s="117"/>
      <c r="F153" s="11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</row>
    <row r="154" spans="1:58" ht="12.75">
      <c r="A154" s="107"/>
      <c r="B154" s="107"/>
      <c r="C154" s="117"/>
      <c r="D154" s="117"/>
      <c r="E154" s="117"/>
      <c r="F154" s="11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</row>
    <row r="155" spans="1:58" ht="12.75">
      <c r="A155" s="107"/>
      <c r="B155" s="107"/>
      <c r="C155" s="117"/>
      <c r="D155" s="117"/>
      <c r="E155" s="117"/>
      <c r="F155" s="11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</row>
    <row r="156" spans="1:58" ht="12.75">
      <c r="A156" s="107"/>
      <c r="B156" s="107"/>
      <c r="C156" s="117"/>
      <c r="D156" s="117"/>
      <c r="E156" s="117"/>
      <c r="F156" s="11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</row>
    <row r="157" spans="1:58" ht="12.75">
      <c r="A157" s="107"/>
      <c r="B157" s="107"/>
      <c r="C157" s="117"/>
      <c r="D157" s="117"/>
      <c r="E157" s="117"/>
      <c r="F157" s="11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</row>
    <row r="158" spans="1:58" ht="12.75">
      <c r="A158" s="107"/>
      <c r="B158" s="107"/>
      <c r="C158" s="117"/>
      <c r="D158" s="117"/>
      <c r="E158" s="117"/>
      <c r="F158" s="11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</row>
    <row r="159" spans="1:58" ht="12.75">
      <c r="A159" s="107"/>
      <c r="B159" s="107"/>
      <c r="C159" s="117"/>
      <c r="D159" s="117"/>
      <c r="E159" s="117"/>
      <c r="F159" s="11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</row>
    <row r="160" spans="1:58" ht="12.75">
      <c r="A160" s="107"/>
      <c r="B160" s="107"/>
      <c r="C160" s="117"/>
      <c r="D160" s="117"/>
      <c r="E160" s="117"/>
      <c r="F160" s="11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7"/>
      <c r="BD160" s="107"/>
      <c r="BE160" s="107"/>
      <c r="BF160" s="107"/>
    </row>
    <row r="161" spans="1:58" ht="12.75">
      <c r="A161" s="107"/>
      <c r="B161" s="107"/>
      <c r="C161" s="117"/>
      <c r="D161" s="117"/>
      <c r="E161" s="117"/>
      <c r="F161" s="11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07"/>
      <c r="BD161" s="107"/>
      <c r="BE161" s="107"/>
      <c r="BF161" s="107"/>
    </row>
    <row r="162" spans="1:58" ht="12.75">
      <c r="A162" s="107"/>
      <c r="B162" s="107"/>
      <c r="C162" s="117"/>
      <c r="D162" s="117"/>
      <c r="E162" s="117"/>
      <c r="F162" s="11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</row>
    <row r="163" spans="1:58" ht="12.75">
      <c r="A163" s="107"/>
      <c r="B163" s="107"/>
      <c r="C163" s="117"/>
      <c r="D163" s="117"/>
      <c r="E163" s="117"/>
      <c r="F163" s="11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</row>
    <row r="164" spans="1:58" ht="12.75">
      <c r="A164" s="107"/>
      <c r="B164" s="107"/>
      <c r="C164" s="117"/>
      <c r="D164" s="117"/>
      <c r="E164" s="117"/>
      <c r="F164" s="11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</row>
    <row r="165" spans="1:58" ht="12.75">
      <c r="A165" s="107"/>
      <c r="B165" s="107"/>
      <c r="C165" s="117"/>
      <c r="D165" s="117"/>
      <c r="E165" s="117"/>
      <c r="F165" s="11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107"/>
      <c r="BD165" s="107"/>
      <c r="BE165" s="107"/>
      <c r="BF165" s="107"/>
    </row>
    <row r="166" spans="1:58" ht="12.75">
      <c r="A166" s="107"/>
      <c r="B166" s="107"/>
      <c r="C166" s="117"/>
      <c r="D166" s="117"/>
      <c r="E166" s="117"/>
      <c r="F166" s="11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</row>
    <row r="167" spans="1:58" ht="12.75">
      <c r="A167" s="107"/>
      <c r="B167" s="107"/>
      <c r="C167" s="117"/>
      <c r="D167" s="117"/>
      <c r="E167" s="117"/>
      <c r="F167" s="11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  <c r="BC167" s="107"/>
      <c r="BD167" s="107"/>
      <c r="BE167" s="107"/>
      <c r="BF167" s="107"/>
    </row>
    <row r="168" spans="1:58" ht="12.75">
      <c r="A168" s="107"/>
      <c r="B168" s="107"/>
      <c r="C168" s="117"/>
      <c r="D168" s="117"/>
      <c r="E168" s="117"/>
      <c r="F168" s="11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7"/>
      <c r="BD168" s="107"/>
      <c r="BE168" s="107"/>
      <c r="BF168" s="107"/>
    </row>
    <row r="169" spans="1:58" ht="12.75">
      <c r="A169" s="107"/>
      <c r="B169" s="107"/>
      <c r="C169" s="117"/>
      <c r="D169" s="117"/>
      <c r="E169" s="117"/>
      <c r="F169" s="11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7"/>
      <c r="BE169" s="107"/>
      <c r="BF169" s="107"/>
    </row>
    <row r="170" spans="1:58" ht="12.75">
      <c r="A170" s="107"/>
      <c r="B170" s="107"/>
      <c r="C170" s="117"/>
      <c r="D170" s="117"/>
      <c r="E170" s="117"/>
      <c r="F170" s="11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107"/>
      <c r="BE170" s="107"/>
      <c r="BF170" s="107"/>
    </row>
    <row r="171" spans="1:58" ht="12.75">
      <c r="A171" s="107"/>
      <c r="B171" s="107"/>
      <c r="C171" s="117"/>
      <c r="D171" s="117"/>
      <c r="E171" s="117"/>
      <c r="F171" s="11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7"/>
    </row>
    <row r="172" spans="1:58" ht="12.75">
      <c r="A172" s="107"/>
      <c r="B172" s="107"/>
      <c r="C172" s="117"/>
      <c r="D172" s="117"/>
      <c r="E172" s="117"/>
      <c r="F172" s="11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</row>
    <row r="173" spans="1:58" ht="12.75">
      <c r="A173" s="107"/>
      <c r="B173" s="107"/>
      <c r="C173" s="117"/>
      <c r="D173" s="117"/>
      <c r="E173" s="117"/>
      <c r="F173" s="11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</row>
    <row r="174" spans="1:58" ht="12.75">
      <c r="A174" s="107"/>
      <c r="B174" s="107"/>
      <c r="C174" s="117"/>
      <c r="D174" s="117"/>
      <c r="E174" s="117"/>
      <c r="F174" s="11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7"/>
      <c r="BD174" s="107"/>
      <c r="BE174" s="107"/>
      <c r="BF174" s="107"/>
    </row>
    <row r="175" spans="1:58" ht="12.75">
      <c r="A175" s="107"/>
      <c r="B175" s="107"/>
      <c r="C175" s="117"/>
      <c r="D175" s="117"/>
      <c r="E175" s="117"/>
      <c r="F175" s="11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</row>
    <row r="176" spans="1:58" ht="12.75">
      <c r="A176" s="107"/>
      <c r="B176" s="107"/>
      <c r="C176" s="117"/>
      <c r="D176" s="117"/>
      <c r="E176" s="117"/>
      <c r="F176" s="11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  <c r="BF176" s="107"/>
    </row>
    <row r="177" spans="1:58" ht="12.75">
      <c r="A177" s="107"/>
      <c r="B177" s="107"/>
      <c r="C177" s="117"/>
      <c r="D177" s="117"/>
      <c r="E177" s="117"/>
      <c r="F177" s="11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107"/>
      <c r="BD177" s="107"/>
      <c r="BE177" s="107"/>
      <c r="BF177" s="107"/>
    </row>
    <row r="178" spans="1:58" ht="12.75">
      <c r="A178" s="107"/>
      <c r="B178" s="107"/>
      <c r="C178" s="117"/>
      <c r="D178" s="117"/>
      <c r="E178" s="117"/>
      <c r="F178" s="11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7"/>
      <c r="BD178" s="107"/>
      <c r="BE178" s="107"/>
      <c r="BF178" s="107"/>
    </row>
    <row r="179" spans="1:58" ht="12.75">
      <c r="A179" s="107"/>
      <c r="B179" s="107"/>
      <c r="C179" s="117"/>
      <c r="D179" s="117"/>
      <c r="E179" s="117"/>
      <c r="F179" s="11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107"/>
      <c r="BD179" s="107"/>
      <c r="BE179" s="107"/>
      <c r="BF179" s="107"/>
    </row>
    <row r="180" spans="1:58" ht="12.75">
      <c r="A180" s="107"/>
      <c r="B180" s="107"/>
      <c r="C180" s="117"/>
      <c r="D180" s="117"/>
      <c r="E180" s="117"/>
      <c r="F180" s="11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</row>
    <row r="181" spans="1:58" ht="12.75">
      <c r="A181" s="107"/>
      <c r="B181" s="107"/>
      <c r="C181" s="117"/>
      <c r="D181" s="117"/>
      <c r="E181" s="117"/>
      <c r="F181" s="11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07"/>
      <c r="BC181" s="107"/>
      <c r="BD181" s="107"/>
      <c r="BE181" s="107"/>
      <c r="BF181" s="107"/>
    </row>
    <row r="182" spans="1:58" ht="12.75">
      <c r="A182" s="107"/>
      <c r="B182" s="107"/>
      <c r="C182" s="117"/>
      <c r="D182" s="117"/>
      <c r="E182" s="117"/>
      <c r="F182" s="11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7"/>
      <c r="BE182" s="107"/>
      <c r="BF182" s="107"/>
    </row>
  </sheetData>
  <sheetProtection/>
  <mergeCells count="157">
    <mergeCell ref="A97:F100"/>
    <mergeCell ref="A101:F101"/>
    <mergeCell ref="E1:H1"/>
    <mergeCell ref="G78:G81"/>
    <mergeCell ref="H78:H81"/>
    <mergeCell ref="E76:E77"/>
    <mergeCell ref="F76:F77"/>
    <mergeCell ref="H66:H69"/>
    <mergeCell ref="H70:H71"/>
    <mergeCell ref="G70:G71"/>
    <mergeCell ref="F70:F71"/>
    <mergeCell ref="E66:E69"/>
    <mergeCell ref="F66:F69"/>
    <mergeCell ref="G66:G69"/>
    <mergeCell ref="E70:E71"/>
    <mergeCell ref="E60:E63"/>
    <mergeCell ref="F60:F63"/>
    <mergeCell ref="G60:G63"/>
    <mergeCell ref="E64:E65"/>
    <mergeCell ref="F64:F65"/>
    <mergeCell ref="G64:G65"/>
    <mergeCell ref="H43:H44"/>
    <mergeCell ref="C51:C59"/>
    <mergeCell ref="E53:E55"/>
    <mergeCell ref="E56:E57"/>
    <mergeCell ref="E58:E59"/>
    <mergeCell ref="F53:F55"/>
    <mergeCell ref="F56:F57"/>
    <mergeCell ref="F58:F59"/>
    <mergeCell ref="G53:G55"/>
    <mergeCell ref="G56:G57"/>
    <mergeCell ref="G28:G29"/>
    <mergeCell ref="E39:E42"/>
    <mergeCell ref="F39:F42"/>
    <mergeCell ref="G39:G42"/>
    <mergeCell ref="G35:G36"/>
    <mergeCell ref="E49:E50"/>
    <mergeCell ref="G43:G44"/>
    <mergeCell ref="G37:G38"/>
    <mergeCell ref="H35:H36"/>
    <mergeCell ref="E37:E38"/>
    <mergeCell ref="F37:F38"/>
    <mergeCell ref="F35:F36"/>
    <mergeCell ref="G58:G59"/>
    <mergeCell ref="F45:F48"/>
    <mergeCell ref="G45:G48"/>
    <mergeCell ref="G49:G50"/>
    <mergeCell ref="F49:F50"/>
    <mergeCell ref="H53:H55"/>
    <mergeCell ref="H56:H57"/>
    <mergeCell ref="H58:H59"/>
    <mergeCell ref="H60:H63"/>
    <mergeCell ref="H64:H65"/>
    <mergeCell ref="H45:H48"/>
    <mergeCell ref="H49:H50"/>
    <mergeCell ref="A93:D94"/>
    <mergeCell ref="E93:F94"/>
    <mergeCell ref="G93:H94"/>
    <mergeCell ref="G97:H97"/>
    <mergeCell ref="E88:E92"/>
    <mergeCell ref="F88:F92"/>
    <mergeCell ref="G88:G92"/>
    <mergeCell ref="H88:H92"/>
    <mergeCell ref="A88:A92"/>
    <mergeCell ref="B88:B92"/>
    <mergeCell ref="C88:C92"/>
    <mergeCell ref="D88:D92"/>
    <mergeCell ref="E84:E87"/>
    <mergeCell ref="F84:F87"/>
    <mergeCell ref="G84:G87"/>
    <mergeCell ref="H84:H87"/>
    <mergeCell ref="A84:A87"/>
    <mergeCell ref="B84:B87"/>
    <mergeCell ref="C84:C87"/>
    <mergeCell ref="D84:D87"/>
    <mergeCell ref="A78:A83"/>
    <mergeCell ref="B78:B83"/>
    <mergeCell ref="C78:C83"/>
    <mergeCell ref="D78:D83"/>
    <mergeCell ref="H82:H83"/>
    <mergeCell ref="G82:G83"/>
    <mergeCell ref="F82:F83"/>
    <mergeCell ref="E82:E83"/>
    <mergeCell ref="E78:E81"/>
    <mergeCell ref="F78:F81"/>
    <mergeCell ref="E72:E75"/>
    <mergeCell ref="F72:F75"/>
    <mergeCell ref="G72:G75"/>
    <mergeCell ref="H72:H75"/>
    <mergeCell ref="A72:A77"/>
    <mergeCell ref="B72:B77"/>
    <mergeCell ref="C72:C77"/>
    <mergeCell ref="D72:D77"/>
    <mergeCell ref="G76:G77"/>
    <mergeCell ref="H76:H77"/>
    <mergeCell ref="A60:A65"/>
    <mergeCell ref="B60:B65"/>
    <mergeCell ref="D60:D65"/>
    <mergeCell ref="A66:A71"/>
    <mergeCell ref="D66:D71"/>
    <mergeCell ref="B66:B71"/>
    <mergeCell ref="C60:C65"/>
    <mergeCell ref="C66:C71"/>
    <mergeCell ref="A51:A59"/>
    <mergeCell ref="D51:D59"/>
    <mergeCell ref="B51:B59"/>
    <mergeCell ref="E43:E44"/>
    <mergeCell ref="F43:F44"/>
    <mergeCell ref="A45:A50"/>
    <mergeCell ref="B45:B50"/>
    <mergeCell ref="D45:D50"/>
    <mergeCell ref="C45:C50"/>
    <mergeCell ref="E45:E48"/>
    <mergeCell ref="H37:H38"/>
    <mergeCell ref="A30:A38"/>
    <mergeCell ref="D30:D38"/>
    <mergeCell ref="B30:B38"/>
    <mergeCell ref="E35:E36"/>
    <mergeCell ref="A39:A44"/>
    <mergeCell ref="C30:C38"/>
    <mergeCell ref="D39:D44"/>
    <mergeCell ref="C40:C43"/>
    <mergeCell ref="B39:B44"/>
    <mergeCell ref="F24:F27"/>
    <mergeCell ref="G24:G27"/>
    <mergeCell ref="H24:H27"/>
    <mergeCell ref="H39:H42"/>
    <mergeCell ref="E32:E34"/>
    <mergeCell ref="F32:F34"/>
    <mergeCell ref="G32:G34"/>
    <mergeCell ref="H32:H34"/>
    <mergeCell ref="H28:H29"/>
    <mergeCell ref="F28:F29"/>
    <mergeCell ref="A24:A29"/>
    <mergeCell ref="D24:D29"/>
    <mergeCell ref="B24:B29"/>
    <mergeCell ref="E28:E29"/>
    <mergeCell ref="C25:C28"/>
    <mergeCell ref="E24:E27"/>
    <mergeCell ref="A8:H9"/>
    <mergeCell ref="A14:A23"/>
    <mergeCell ref="D14:D23"/>
    <mergeCell ref="E12:E13"/>
    <mergeCell ref="E22:E23"/>
    <mergeCell ref="F12:F13"/>
    <mergeCell ref="G12:G13"/>
    <mergeCell ref="F22:F23"/>
    <mergeCell ref="G22:G23"/>
    <mergeCell ref="H22:H23"/>
    <mergeCell ref="H12:H13"/>
    <mergeCell ref="A12:A13"/>
    <mergeCell ref="B12:B13"/>
    <mergeCell ref="C12:C13"/>
    <mergeCell ref="D12:D13"/>
    <mergeCell ref="A10:A11"/>
    <mergeCell ref="B10:B11"/>
    <mergeCell ref="C10:H11"/>
  </mergeCells>
  <hyperlinks>
    <hyperlink ref="E1:H1" location="Главная!A1" display="Вернуться к выбору прайс-листа"/>
  </hyperlinks>
  <printOptions/>
  <pageMargins left="0.75" right="0.75" top="1" bottom="1" header="0.5" footer="0.5"/>
  <pageSetup fitToHeight="0" fitToWidth="1" horizontalDpi="600" verticalDpi="600" orientation="portrait" paperSize="9" scale="62" r:id="rId2"/>
  <ignoredErrors>
    <ignoredError sqref="H5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15"/>
  <sheetViews>
    <sheetView zoomScaleSheetLayoutView="75" zoomScalePageLayoutView="0" workbookViewId="0" topLeftCell="A1">
      <selection activeCell="D25" sqref="D25:E25"/>
    </sheetView>
  </sheetViews>
  <sheetFormatPr defaultColWidth="9.00390625" defaultRowHeight="12.75"/>
  <cols>
    <col min="1" max="1" width="9.125" style="2" customWidth="1"/>
    <col min="2" max="2" width="10.75390625" style="2" bestFit="1" customWidth="1"/>
    <col min="3" max="3" width="12.00390625" style="2" customWidth="1"/>
    <col min="4" max="13" width="9.125" style="2" customWidth="1"/>
    <col min="14" max="29" width="9.125" style="3" customWidth="1"/>
  </cols>
  <sheetData>
    <row r="1" spans="1:55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</row>
    <row r="2" spans="1:5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</row>
    <row r="3" spans="1:55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</row>
    <row r="4" spans="1:5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</row>
    <row r="5" spans="1:5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</row>
    <row r="6" spans="1:55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</row>
    <row r="7" spans="1:55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</row>
    <row r="8" spans="1:55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</row>
    <row r="9" spans="1:5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</row>
    <row r="10" spans="1:55" ht="12.75">
      <c r="A10" s="4" t="s">
        <v>52</v>
      </c>
      <c r="B10" s="19">
        <f>Главная!B10</f>
        <v>40946</v>
      </c>
      <c r="C10" s="3"/>
      <c r="D10" s="3"/>
      <c r="F10" s="23"/>
      <c r="G10" s="147" t="s">
        <v>61</v>
      </c>
      <c r="H10" s="147"/>
      <c r="I10" s="147" t="s">
        <v>21</v>
      </c>
      <c r="J10" s="147"/>
      <c r="K10" s="147"/>
      <c r="L10" s="147" t="s">
        <v>20</v>
      </c>
      <c r="M10" s="404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</row>
    <row r="11" spans="1:55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</row>
    <row r="12" spans="1:55" ht="15" customHeight="1">
      <c r="A12" s="393" t="str">
        <f ca="1">IF(TODAY()-B10&gt;30,"Прайс устрарел более чем на месяц. Уточните актуальность у Вашего менеджера!","")</f>
        <v>Прайс устрарел более чем на месяц. Уточните актуальность у Вашего менеджера!</v>
      </c>
      <c r="B12" s="393"/>
      <c r="C12" s="393"/>
      <c r="D12" s="393"/>
      <c r="E12" s="393"/>
      <c r="F12" s="393"/>
      <c r="G12" s="29"/>
      <c r="H12" s="29"/>
      <c r="I12" s="29"/>
      <c r="J12" s="29"/>
      <c r="K12" s="29"/>
      <c r="L12" s="29"/>
      <c r="M12" s="29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</row>
    <row r="13" spans="1:55" ht="15" customHeight="1">
      <c r="A13" s="393"/>
      <c r="B13" s="393"/>
      <c r="C13" s="393"/>
      <c r="D13" s="393"/>
      <c r="E13" s="393"/>
      <c r="F13" s="393"/>
      <c r="G13" s="29"/>
      <c r="H13" s="29"/>
      <c r="I13" s="29"/>
      <c r="J13" s="29"/>
      <c r="K13" s="29"/>
      <c r="L13" s="29"/>
      <c r="M13" s="29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</row>
    <row r="14" spans="1:55" ht="15" customHeight="1">
      <c r="A14" s="397"/>
      <c r="B14" s="397"/>
      <c r="C14" s="397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</row>
    <row r="15" spans="1:55" ht="15" customHeight="1">
      <c r="A15" s="396" t="s">
        <v>60</v>
      </c>
      <c r="B15" s="396"/>
      <c r="C15" s="396"/>
      <c r="D15" s="396"/>
      <c r="E15" s="396"/>
      <c r="F15" s="396"/>
      <c r="G15" s="28"/>
      <c r="H15" s="28"/>
      <c r="I15" s="28"/>
      <c r="J15" s="28"/>
      <c r="K15" s="28"/>
      <c r="L15" s="28"/>
      <c r="M15" s="2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</row>
    <row r="16" spans="1:55" ht="1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</row>
    <row r="17" spans="1:55" ht="15" customHeight="1">
      <c r="A17" s="395" t="s">
        <v>96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</row>
    <row r="18" spans="2:55" ht="15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5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</row>
    <row r="19" spans="1:55" ht="15" customHeight="1">
      <c r="A19" s="24" t="s">
        <v>140</v>
      </c>
      <c r="B19" s="24"/>
      <c r="C19" s="24"/>
      <c r="D19" s="24"/>
      <c r="E19" s="20"/>
      <c r="F19" s="6"/>
      <c r="G19" s="24"/>
      <c r="H19" s="24"/>
      <c r="I19" s="24"/>
      <c r="J19" s="24"/>
      <c r="K19" s="24"/>
      <c r="L19" s="24"/>
      <c r="M19" s="24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</row>
    <row r="20" spans="1:55" s="22" customFormat="1" ht="15" customHeight="1">
      <c r="A20" s="22" t="s">
        <v>141</v>
      </c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</row>
    <row r="21" spans="1:55" ht="15" customHeight="1">
      <c r="A21" s="394" t="s">
        <v>142</v>
      </c>
      <c r="B21" s="394"/>
      <c r="C21" s="394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</row>
    <row r="22" spans="1:55" ht="15" customHeight="1">
      <c r="A22" s="73"/>
      <c r="B22" s="77"/>
      <c r="C22" s="18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</row>
    <row r="23" spans="1:55" ht="15" customHeight="1">
      <c r="A23" s="73"/>
      <c r="B23" s="78"/>
      <c r="C23" s="2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</row>
    <row r="24" spans="1:55" ht="15" customHeight="1">
      <c r="A24" s="26" t="s">
        <v>20</v>
      </c>
      <c r="B24" s="21"/>
      <c r="C24" s="2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</row>
    <row r="25" spans="1:55" ht="15" customHeight="1">
      <c r="A25" s="123" t="s">
        <v>62</v>
      </c>
      <c r="B25" s="21"/>
      <c r="C25" s="2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</row>
    <row r="26" spans="1:55" ht="15" customHeight="1">
      <c r="A26" s="398" t="s">
        <v>190</v>
      </c>
      <c r="B26" s="399"/>
      <c r="C26" s="399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</row>
    <row r="27" spans="1:55" ht="15" customHeight="1">
      <c r="A27" s="397"/>
      <c r="B27" s="397"/>
      <c r="C27" s="397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</row>
    <row r="28" spans="1:55" ht="15" customHeight="1">
      <c r="A28" s="400"/>
      <c r="B28" s="400"/>
      <c r="C28" s="400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</row>
    <row r="29" spans="1:55" ht="15" customHeight="1">
      <c r="A29" s="397"/>
      <c r="B29" s="397"/>
      <c r="C29" s="397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</row>
    <row r="30" spans="1:55" ht="15" customHeight="1">
      <c r="A30" s="397"/>
      <c r="B30" s="397"/>
      <c r="C30" s="397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</row>
    <row r="31" spans="1:55" ht="15" customHeight="1">
      <c r="A31" s="401"/>
      <c r="B31" s="401"/>
      <c r="C31" s="40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</row>
    <row r="32" spans="1:55" ht="15" customHeight="1">
      <c r="A32" s="402"/>
      <c r="B32" s="402"/>
      <c r="C32" s="402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</row>
    <row r="33" spans="1:55" ht="15" customHeight="1">
      <c r="A33" s="402"/>
      <c r="B33" s="402"/>
      <c r="C33" s="402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</row>
    <row r="34" spans="1:55" ht="15" customHeight="1">
      <c r="A34" s="401"/>
      <c r="B34" s="401"/>
      <c r="C34" s="40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</row>
    <row r="35" spans="1:55" ht="15" customHeight="1">
      <c r="A35" s="402"/>
      <c r="B35" s="402"/>
      <c r="C35" s="402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</row>
    <row r="36" spans="1:55" ht="15" customHeight="1">
      <c r="A36" s="402"/>
      <c r="B36" s="402"/>
      <c r="C36" s="402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</row>
    <row r="37" spans="1:55" ht="12.75">
      <c r="A37" s="151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</row>
    <row r="38" spans="1:55" ht="12.75">
      <c r="A38" s="151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</row>
    <row r="39" spans="1:55" ht="12.75">
      <c r="A39" s="151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</row>
    <row r="40" spans="1:55" ht="12.7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</row>
    <row r="41" spans="1:55" ht="12.7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</row>
    <row r="42" spans="1:55" ht="12.75" customHeight="1">
      <c r="A42" s="133" t="s">
        <v>8</v>
      </c>
      <c r="B42" s="133"/>
      <c r="C42" s="133"/>
      <c r="D42" s="133"/>
      <c r="E42" s="133"/>
      <c r="F42" s="133"/>
      <c r="G42" s="133"/>
      <c r="H42" s="133"/>
      <c r="I42" s="133"/>
      <c r="J42" s="151"/>
      <c r="K42" s="151"/>
      <c r="L42" s="403"/>
      <c r="M42" s="136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</row>
    <row r="43" spans="1:55" ht="12.75">
      <c r="A43" s="133"/>
      <c r="B43" s="133"/>
      <c r="C43" s="133"/>
      <c r="D43" s="133"/>
      <c r="E43" s="133"/>
      <c r="F43" s="133"/>
      <c r="G43" s="133"/>
      <c r="H43" s="133"/>
      <c r="I43" s="133"/>
      <c r="J43" s="3"/>
      <c r="K43" s="3"/>
      <c r="L43" s="151"/>
      <c r="M43" s="151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</row>
    <row r="44" spans="1:55" ht="12.75">
      <c r="A44" s="133"/>
      <c r="B44" s="133"/>
      <c r="C44" s="133"/>
      <c r="D44" s="133"/>
      <c r="E44" s="133"/>
      <c r="F44" s="133"/>
      <c r="G44" s="133"/>
      <c r="H44" s="133"/>
      <c r="I44" s="133"/>
      <c r="J44" s="3"/>
      <c r="K44" s="3"/>
      <c r="L44" s="3"/>
      <c r="M44" s="3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</row>
    <row r="45" spans="1:55" ht="12.75">
      <c r="A45" s="133"/>
      <c r="B45" s="133"/>
      <c r="C45" s="133"/>
      <c r="D45" s="133"/>
      <c r="E45" s="133"/>
      <c r="F45" s="133"/>
      <c r="G45" s="133"/>
      <c r="H45" s="133"/>
      <c r="I45" s="133"/>
      <c r="J45" s="3"/>
      <c r="K45" s="3"/>
      <c r="L45" s="3"/>
      <c r="M45" s="3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</row>
    <row r="46" spans="1:55" ht="12.75">
      <c r="A46" s="135" t="s">
        <v>9</v>
      </c>
      <c r="B46" s="135"/>
      <c r="C46" s="135"/>
      <c r="D46" s="135"/>
      <c r="E46" s="135"/>
      <c r="F46" s="135"/>
      <c r="G46" s="135"/>
      <c r="H46" s="135"/>
      <c r="I46" s="135"/>
      <c r="J46" s="3"/>
      <c r="K46" s="3"/>
      <c r="L46" s="3"/>
      <c r="M46" s="3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</row>
    <row r="47" spans="1:55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</row>
    <row r="48" spans="1:55" ht="12.7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</row>
    <row r="49" spans="1:55" ht="12.7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</row>
    <row r="50" spans="1:55" ht="12.7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</row>
    <row r="51" spans="1:55" ht="12.7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</row>
    <row r="52" spans="1:55" ht="12.7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</row>
    <row r="53" spans="1:55" ht="12.7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</row>
    <row r="54" spans="1:55" ht="12.7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</row>
    <row r="55" spans="1:55" ht="12.7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</row>
    <row r="56" spans="1:55" ht="12.7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</row>
    <row r="57" spans="1:55" ht="12.7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</row>
    <row r="58" spans="1:55" ht="12.7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</row>
    <row r="59" spans="1:55" ht="12.7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</row>
    <row r="60" spans="1:55" ht="12.7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</row>
    <row r="61" spans="1:55" ht="12.7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</row>
    <row r="62" spans="1:55" ht="12.7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</row>
    <row r="63" spans="1:55" ht="12.7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</row>
    <row r="64" spans="1:55" ht="12.7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</row>
    <row r="65" spans="1:55" ht="12.7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</row>
    <row r="66" spans="1:55" ht="12.7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</row>
    <row r="67" spans="1:55" ht="12.7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</row>
    <row r="68" spans="1:55" ht="12.7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</row>
    <row r="69" spans="1:55" ht="12.7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</row>
    <row r="70" spans="1:55" ht="12.7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</row>
    <row r="71" spans="1:55" ht="12.7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98"/>
      <c r="AK71" s="98"/>
      <c r="AL71" s="98"/>
      <c r="AM71" s="98"/>
      <c r="AN71" s="98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</row>
    <row r="72" spans="1:55" ht="12.7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</row>
    <row r="73" spans="1:55" ht="12.7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</row>
    <row r="74" spans="1:55" ht="12.7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</row>
    <row r="75" spans="1:55" ht="12.7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</row>
    <row r="76" spans="1:55" ht="12.7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98"/>
      <c r="AO76" s="98"/>
      <c r="AP76" s="98"/>
      <c r="AQ76" s="98"/>
      <c r="AR76" s="98"/>
      <c r="AS76" s="98"/>
      <c r="AT76" s="98"/>
      <c r="AU76" s="98"/>
      <c r="AV76" s="98"/>
      <c r="AW76" s="98"/>
      <c r="AX76" s="98"/>
      <c r="AY76" s="98"/>
      <c r="AZ76" s="98"/>
      <c r="BA76" s="98"/>
      <c r="BB76" s="98"/>
      <c r="BC76" s="98"/>
    </row>
    <row r="77" spans="1:55" ht="12.7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N77" s="98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</row>
    <row r="78" spans="1:55" ht="12.7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</row>
    <row r="79" spans="1:55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</row>
    <row r="80" spans="1:55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</row>
    <row r="81" spans="1:55" ht="12.7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</row>
    <row r="82" spans="1:55" ht="12.7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</row>
    <row r="83" spans="1:55" ht="12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</row>
    <row r="84" spans="1:55" ht="12.7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</row>
    <row r="85" spans="1:55" ht="12.7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98"/>
    </row>
    <row r="86" spans="1:55" ht="12.7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8"/>
      <c r="AZ86" s="98"/>
      <c r="BA86" s="98"/>
      <c r="BB86" s="98"/>
      <c r="BC86" s="98"/>
    </row>
    <row r="87" spans="1:55" ht="12.7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</row>
    <row r="88" spans="1:55" ht="12.7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8"/>
      <c r="AZ88" s="98"/>
      <c r="BA88" s="98"/>
      <c r="BB88" s="98"/>
      <c r="BC88" s="98"/>
    </row>
    <row r="89" spans="1:55" ht="12.7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8"/>
      <c r="AZ89" s="98"/>
      <c r="BA89" s="98"/>
      <c r="BB89" s="98"/>
      <c r="BC89" s="98"/>
    </row>
    <row r="90" spans="1:55" ht="12.7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</row>
    <row r="91" spans="1:55" ht="12.7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8"/>
      <c r="AZ91" s="98"/>
      <c r="BA91" s="98"/>
      <c r="BB91" s="98"/>
      <c r="BC91" s="98"/>
    </row>
    <row r="92" spans="1:55" ht="12.7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</row>
    <row r="93" spans="1:55" ht="12.7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8"/>
      <c r="AZ93" s="98"/>
      <c r="BA93" s="98"/>
      <c r="BB93" s="98"/>
      <c r="BC93" s="98"/>
    </row>
    <row r="94" spans="1:55" ht="12.7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</row>
    <row r="95" spans="1:55" ht="12.7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</row>
    <row r="96" spans="1:55" ht="12.7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</row>
    <row r="97" spans="1:55" ht="12.7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98"/>
      <c r="BC97" s="98"/>
    </row>
    <row r="98" spans="1:55" ht="12.7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</row>
    <row r="99" spans="1:55" ht="12.7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98"/>
      <c r="AW99" s="98"/>
      <c r="AX99" s="98"/>
      <c r="AY99" s="98"/>
      <c r="AZ99" s="98"/>
      <c r="BA99" s="98"/>
      <c r="BB99" s="98"/>
      <c r="BC99" s="98"/>
    </row>
    <row r="100" spans="1:55" ht="12.7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8"/>
      <c r="AZ100" s="98"/>
      <c r="BA100" s="98"/>
      <c r="BB100" s="98"/>
      <c r="BC100" s="98"/>
    </row>
    <row r="101" spans="1:55" ht="12.7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</row>
    <row r="102" spans="1:55" ht="12.7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</row>
    <row r="103" spans="1:55" ht="12.7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98"/>
      <c r="AW103" s="98"/>
      <c r="AX103" s="98"/>
      <c r="AY103" s="98"/>
      <c r="AZ103" s="98"/>
      <c r="BA103" s="98"/>
      <c r="BB103" s="98"/>
      <c r="BC103" s="98"/>
    </row>
    <row r="104" spans="1:55" ht="12.7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8"/>
      <c r="AZ104" s="98"/>
      <c r="BA104" s="98"/>
      <c r="BB104" s="98"/>
      <c r="BC104" s="98"/>
    </row>
    <row r="105" spans="1:55" ht="12.7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8"/>
    </row>
    <row r="106" spans="1:55" ht="12.7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</row>
    <row r="107" spans="1:55" ht="12.7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8"/>
      <c r="AZ107" s="98"/>
      <c r="BA107" s="98"/>
      <c r="BB107" s="98"/>
      <c r="BC107" s="98"/>
    </row>
    <row r="108" spans="1:55" ht="12.7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98"/>
      <c r="BC108" s="98"/>
    </row>
    <row r="109" spans="1:55" ht="12.7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98"/>
      <c r="BC109" s="98"/>
    </row>
    <row r="110" spans="1:55" ht="12.7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98"/>
      <c r="AW110" s="98"/>
      <c r="AX110" s="98"/>
      <c r="AY110" s="98"/>
      <c r="AZ110" s="98"/>
      <c r="BA110" s="98"/>
      <c r="BB110" s="98"/>
      <c r="BC110" s="98"/>
    </row>
    <row r="111" spans="1:55" ht="12.7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98"/>
      <c r="BC111" s="98"/>
    </row>
    <row r="112" spans="1:55" ht="12.7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98"/>
      <c r="BC112" s="98"/>
    </row>
    <row r="113" spans="1:55" ht="12.7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98"/>
      <c r="BC113" s="98"/>
    </row>
    <row r="114" spans="1:55" ht="12.7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98"/>
      <c r="AW114" s="98"/>
      <c r="AX114" s="98"/>
      <c r="AY114" s="98"/>
      <c r="AZ114" s="98"/>
      <c r="BA114" s="98"/>
      <c r="BB114" s="98"/>
      <c r="BC114" s="98"/>
    </row>
    <row r="115" spans="1:55" ht="12.7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98"/>
      <c r="AW115" s="98"/>
      <c r="AX115" s="98"/>
      <c r="AY115" s="98"/>
      <c r="AZ115" s="98"/>
      <c r="BA115" s="98"/>
      <c r="BB115" s="98"/>
      <c r="BC115" s="98"/>
    </row>
    <row r="116" spans="1:55" ht="12.7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8"/>
      <c r="AX116" s="98"/>
      <c r="AY116" s="98"/>
      <c r="AZ116" s="98"/>
      <c r="BA116" s="98"/>
      <c r="BB116" s="98"/>
      <c r="BC116" s="98"/>
    </row>
    <row r="117" spans="1:55" ht="12.7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</row>
    <row r="118" spans="1:55" ht="12.7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  <c r="AN118" s="98"/>
      <c r="AO118" s="98"/>
      <c r="AP118" s="98"/>
      <c r="AQ118" s="98"/>
      <c r="AR118" s="98"/>
      <c r="AS118" s="98"/>
      <c r="AT118" s="98"/>
      <c r="AU118" s="98"/>
      <c r="AV118" s="98"/>
      <c r="AW118" s="98"/>
      <c r="AX118" s="98"/>
      <c r="AY118" s="98"/>
      <c r="AZ118" s="98"/>
      <c r="BA118" s="98"/>
      <c r="BB118" s="98"/>
      <c r="BC118" s="98"/>
    </row>
    <row r="119" spans="1:55" ht="12.7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  <c r="AC119" s="98"/>
      <c r="AD119" s="98"/>
      <c r="AE119" s="98"/>
      <c r="AF119" s="98"/>
      <c r="AG119" s="98"/>
      <c r="AH119" s="98"/>
      <c r="AI119" s="98"/>
      <c r="AJ119" s="98"/>
      <c r="AK119" s="98"/>
      <c r="AL119" s="98"/>
      <c r="AM119" s="98"/>
      <c r="AN119" s="98"/>
      <c r="AO119" s="98"/>
      <c r="AP119" s="98"/>
      <c r="AQ119" s="98"/>
      <c r="AR119" s="98"/>
      <c r="AS119" s="98"/>
      <c r="AT119" s="98"/>
      <c r="AU119" s="98"/>
      <c r="AV119" s="98"/>
      <c r="AW119" s="98"/>
      <c r="AX119" s="98"/>
      <c r="AY119" s="98"/>
      <c r="AZ119" s="98"/>
      <c r="BA119" s="98"/>
      <c r="BB119" s="98"/>
      <c r="BC119" s="98"/>
    </row>
    <row r="120" spans="1:55" ht="12.7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8"/>
      <c r="AX120" s="98"/>
      <c r="AY120" s="98"/>
      <c r="AZ120" s="98"/>
      <c r="BA120" s="98"/>
      <c r="BB120" s="98"/>
      <c r="BC120" s="98"/>
    </row>
    <row r="121" spans="1:55" ht="12.7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  <c r="AC121" s="98"/>
      <c r="AD121" s="98"/>
      <c r="AE121" s="98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98"/>
      <c r="AW121" s="98"/>
      <c r="AX121" s="98"/>
      <c r="AY121" s="98"/>
      <c r="AZ121" s="98"/>
      <c r="BA121" s="98"/>
      <c r="BB121" s="98"/>
      <c r="BC121" s="98"/>
    </row>
    <row r="122" spans="1:55" ht="12.7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  <c r="AC122" s="98"/>
      <c r="AD122" s="98"/>
      <c r="AE122" s="98"/>
      <c r="AF122" s="98"/>
      <c r="AG122" s="98"/>
      <c r="AH122" s="98"/>
      <c r="AI122" s="98"/>
      <c r="AJ122" s="98"/>
      <c r="AK122" s="98"/>
      <c r="AL122" s="98"/>
      <c r="AM122" s="98"/>
      <c r="AN122" s="98"/>
      <c r="AO122" s="98"/>
      <c r="AP122" s="98"/>
      <c r="AQ122" s="98"/>
      <c r="AR122" s="98"/>
      <c r="AS122" s="98"/>
      <c r="AT122" s="98"/>
      <c r="AU122" s="98"/>
      <c r="AV122" s="98"/>
      <c r="AW122" s="98"/>
      <c r="AX122" s="98"/>
      <c r="AY122" s="98"/>
      <c r="AZ122" s="98"/>
      <c r="BA122" s="98"/>
      <c r="BB122" s="98"/>
      <c r="BC122" s="98"/>
    </row>
    <row r="123" spans="1:55" ht="12.7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F123" s="98"/>
      <c r="AG123" s="98"/>
      <c r="AH123" s="98"/>
      <c r="AI123" s="98"/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8"/>
    </row>
    <row r="124" spans="1:55" ht="12.7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98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8"/>
      <c r="AX124" s="98"/>
      <c r="AY124" s="98"/>
      <c r="AZ124" s="98"/>
      <c r="BA124" s="98"/>
      <c r="BB124" s="98"/>
      <c r="BC124" s="98"/>
    </row>
    <row r="125" spans="1:55" ht="12.7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8"/>
      <c r="AD125" s="98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</row>
    <row r="126" spans="1:55" ht="12.7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F126" s="98"/>
      <c r="AG126" s="98"/>
      <c r="AH126" s="98"/>
      <c r="AI126" s="98"/>
      <c r="AJ126" s="98"/>
      <c r="AK126" s="98"/>
      <c r="AL126" s="98"/>
      <c r="AM126" s="98"/>
      <c r="AN126" s="98"/>
      <c r="AO126" s="98"/>
      <c r="AP126" s="98"/>
      <c r="AQ126" s="98"/>
      <c r="AR126" s="98"/>
      <c r="AS126" s="98"/>
      <c r="AT126" s="98"/>
      <c r="AU126" s="98"/>
      <c r="AV126" s="98"/>
      <c r="AW126" s="98"/>
      <c r="AX126" s="98"/>
      <c r="AY126" s="98"/>
      <c r="AZ126" s="98"/>
      <c r="BA126" s="98"/>
      <c r="BB126" s="98"/>
      <c r="BC126" s="98"/>
    </row>
    <row r="127" spans="1:55" ht="12.7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98"/>
      <c r="AI127" s="98"/>
      <c r="AJ127" s="98"/>
      <c r="AK127" s="98"/>
      <c r="AL127" s="98"/>
      <c r="AM127" s="98"/>
      <c r="AN127" s="98"/>
      <c r="AO127" s="98"/>
      <c r="AP127" s="98"/>
      <c r="AQ127" s="98"/>
      <c r="AR127" s="98"/>
      <c r="AS127" s="98"/>
      <c r="AT127" s="98"/>
      <c r="AU127" s="98"/>
      <c r="AV127" s="98"/>
      <c r="AW127" s="98"/>
      <c r="AX127" s="98"/>
      <c r="AY127" s="98"/>
      <c r="AZ127" s="98"/>
      <c r="BA127" s="98"/>
      <c r="BB127" s="98"/>
      <c r="BC127" s="98"/>
    </row>
    <row r="128" spans="1:55" ht="12.7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98"/>
      <c r="AF128" s="98"/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8"/>
      <c r="AX128" s="98"/>
      <c r="AY128" s="98"/>
      <c r="AZ128" s="98"/>
      <c r="BA128" s="98"/>
      <c r="BB128" s="98"/>
      <c r="BC128" s="98"/>
    </row>
    <row r="129" spans="1:55" ht="12.7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8"/>
      <c r="AW129" s="98"/>
      <c r="AX129" s="98"/>
      <c r="AY129" s="98"/>
      <c r="AZ129" s="98"/>
      <c r="BA129" s="98"/>
      <c r="BB129" s="98"/>
      <c r="BC129" s="98"/>
    </row>
    <row r="130" spans="1:55" ht="12.7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8"/>
      <c r="AW130" s="98"/>
      <c r="AX130" s="98"/>
      <c r="AY130" s="98"/>
      <c r="AZ130" s="98"/>
      <c r="BA130" s="98"/>
      <c r="BB130" s="98"/>
      <c r="BC130" s="98"/>
    </row>
    <row r="131" spans="1:55" ht="12.7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</row>
    <row r="132" spans="1:55" ht="12.7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8"/>
      <c r="AX132" s="98"/>
      <c r="AY132" s="98"/>
      <c r="AZ132" s="98"/>
      <c r="BA132" s="98"/>
      <c r="BB132" s="98"/>
      <c r="BC132" s="98"/>
    </row>
    <row r="133" spans="1:55" ht="12.7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</row>
    <row r="134" spans="1:55" ht="12.7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8"/>
      <c r="AW134" s="98"/>
      <c r="AX134" s="98"/>
      <c r="AY134" s="98"/>
      <c r="AZ134" s="98"/>
      <c r="BA134" s="98"/>
      <c r="BB134" s="98"/>
      <c r="BC134" s="98"/>
    </row>
    <row r="135" spans="1:55" ht="12.7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8"/>
      <c r="AS135" s="98"/>
      <c r="AT135" s="98"/>
      <c r="AU135" s="98"/>
      <c r="AV135" s="98"/>
      <c r="AW135" s="98"/>
      <c r="AX135" s="98"/>
      <c r="AY135" s="98"/>
      <c r="AZ135" s="98"/>
      <c r="BA135" s="98"/>
      <c r="BB135" s="98"/>
      <c r="BC135" s="98"/>
    </row>
    <row r="136" spans="1:55" ht="12.7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98"/>
      <c r="AI136" s="98"/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98"/>
      <c r="AU136" s="98"/>
      <c r="AV136" s="98"/>
      <c r="AW136" s="98"/>
      <c r="AX136" s="98"/>
      <c r="AY136" s="98"/>
      <c r="AZ136" s="98"/>
      <c r="BA136" s="98"/>
      <c r="BB136" s="98"/>
      <c r="BC136" s="98"/>
    </row>
    <row r="137" spans="1:55" ht="12.7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/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98"/>
      <c r="AU137" s="98"/>
      <c r="AV137" s="98"/>
      <c r="AW137" s="98"/>
      <c r="AX137" s="98"/>
      <c r="AY137" s="98"/>
      <c r="AZ137" s="98"/>
      <c r="BA137" s="98"/>
      <c r="BB137" s="98"/>
      <c r="BC137" s="98"/>
    </row>
    <row r="138" spans="1:55" ht="12.7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</row>
    <row r="139" spans="1:55" ht="12.7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  <c r="AK139" s="98"/>
      <c r="AL139" s="98"/>
      <c r="AM139" s="98"/>
      <c r="AN139" s="98"/>
      <c r="AO139" s="98"/>
      <c r="AP139" s="98"/>
      <c r="AQ139" s="98"/>
      <c r="AR139" s="98"/>
      <c r="AS139" s="98"/>
      <c r="AT139" s="98"/>
      <c r="AU139" s="98"/>
      <c r="AV139" s="98"/>
      <c r="AW139" s="98"/>
      <c r="AX139" s="98"/>
      <c r="AY139" s="98"/>
      <c r="AZ139" s="98"/>
      <c r="BA139" s="98"/>
      <c r="BB139" s="98"/>
      <c r="BC139" s="98"/>
    </row>
    <row r="140" spans="1:55" ht="12.7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</row>
    <row r="141" spans="1:55" ht="12.7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/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98"/>
      <c r="AU141" s="98"/>
      <c r="AV141" s="98"/>
      <c r="AW141" s="98"/>
      <c r="AX141" s="98"/>
      <c r="AY141" s="98"/>
      <c r="AZ141" s="98"/>
      <c r="BA141" s="98"/>
      <c r="BB141" s="98"/>
      <c r="BC141" s="98"/>
    </row>
    <row r="142" spans="1:55" ht="12.7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/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98"/>
      <c r="AU142" s="98"/>
      <c r="AV142" s="98"/>
      <c r="AW142" s="98"/>
      <c r="AX142" s="98"/>
      <c r="AY142" s="98"/>
      <c r="AZ142" s="98"/>
      <c r="BA142" s="98"/>
      <c r="BB142" s="98"/>
      <c r="BC142" s="98"/>
    </row>
    <row r="143" spans="1:55" ht="12.7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/>
      <c r="AJ143" s="98"/>
      <c r="AK143" s="98"/>
      <c r="AL143" s="98"/>
      <c r="AM143" s="98"/>
      <c r="AN143" s="98"/>
      <c r="AO143" s="98"/>
      <c r="AP143" s="98"/>
      <c r="AQ143" s="98"/>
      <c r="AR143" s="98"/>
      <c r="AS143" s="98"/>
      <c r="AT143" s="98"/>
      <c r="AU143" s="98"/>
      <c r="AV143" s="98"/>
      <c r="AW143" s="98"/>
      <c r="AX143" s="98"/>
      <c r="AY143" s="98"/>
      <c r="AZ143" s="98"/>
      <c r="BA143" s="98"/>
      <c r="BB143" s="98"/>
      <c r="BC143" s="98"/>
    </row>
    <row r="144" spans="1:55" ht="12.7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/>
      <c r="AJ144" s="98"/>
      <c r="AK144" s="98"/>
      <c r="AL144" s="98"/>
      <c r="AM144" s="98"/>
      <c r="AN144" s="98"/>
      <c r="AO144" s="98"/>
      <c r="AP144" s="98"/>
      <c r="AQ144" s="98"/>
      <c r="AR144" s="98"/>
      <c r="AS144" s="98"/>
      <c r="AT144" s="98"/>
      <c r="AU144" s="98"/>
      <c r="AV144" s="98"/>
      <c r="AW144" s="98"/>
      <c r="AX144" s="98"/>
      <c r="AY144" s="98"/>
      <c r="AZ144" s="98"/>
      <c r="BA144" s="98"/>
      <c r="BB144" s="98"/>
      <c r="BC144" s="98"/>
    </row>
    <row r="145" spans="1:55" ht="12.7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</row>
    <row r="146" spans="1:55" ht="12.7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98"/>
      <c r="AZ146" s="98"/>
      <c r="BA146" s="98"/>
      <c r="BB146" s="98"/>
      <c r="BC146" s="98"/>
    </row>
    <row r="147" spans="1:55" ht="12.7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98"/>
      <c r="AZ147" s="98"/>
      <c r="BA147" s="98"/>
      <c r="BB147" s="98"/>
      <c r="BC147" s="98"/>
    </row>
    <row r="148" spans="1:55" ht="12.7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</row>
    <row r="149" spans="1:55" ht="12.7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/>
      <c r="AJ149" s="98"/>
      <c r="AK149" s="98"/>
      <c r="AL149" s="98"/>
      <c r="AM149" s="98"/>
      <c r="AN149" s="98"/>
      <c r="AO149" s="98"/>
      <c r="AP149" s="98"/>
      <c r="AQ149" s="98"/>
      <c r="AR149" s="98"/>
      <c r="AS149" s="98"/>
      <c r="AT149" s="98"/>
      <c r="AU149" s="98"/>
      <c r="AV149" s="98"/>
      <c r="AW149" s="98"/>
      <c r="AX149" s="98"/>
      <c r="AY149" s="98"/>
      <c r="AZ149" s="98"/>
      <c r="BA149" s="98"/>
      <c r="BB149" s="98"/>
      <c r="BC149" s="98"/>
    </row>
    <row r="150" spans="1:55" ht="12.7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/>
      <c r="AJ150" s="98"/>
      <c r="AK150" s="98"/>
      <c r="AL150" s="98"/>
      <c r="AM150" s="98"/>
      <c r="AN150" s="98"/>
      <c r="AO150" s="98"/>
      <c r="AP150" s="98"/>
      <c r="AQ150" s="98"/>
      <c r="AR150" s="98"/>
      <c r="AS150" s="98"/>
      <c r="AT150" s="98"/>
      <c r="AU150" s="98"/>
      <c r="AV150" s="98"/>
      <c r="AW150" s="98"/>
      <c r="AX150" s="98"/>
      <c r="AY150" s="98"/>
      <c r="AZ150" s="98"/>
      <c r="BA150" s="98"/>
      <c r="BB150" s="98"/>
      <c r="BC150" s="98"/>
    </row>
    <row r="151" spans="1:55" ht="12.7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/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98"/>
      <c r="AU151" s="98"/>
      <c r="AV151" s="98"/>
      <c r="AW151" s="98"/>
      <c r="AX151" s="98"/>
      <c r="AY151" s="98"/>
      <c r="AZ151" s="98"/>
      <c r="BA151" s="98"/>
      <c r="BB151" s="98"/>
      <c r="BC151" s="98"/>
    </row>
    <row r="152" spans="1:55" ht="12.7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/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98"/>
      <c r="AU152" s="98"/>
      <c r="AV152" s="98"/>
      <c r="AW152" s="98"/>
      <c r="AX152" s="98"/>
      <c r="AY152" s="98"/>
      <c r="AZ152" s="98"/>
      <c r="BA152" s="98"/>
      <c r="BB152" s="98"/>
      <c r="BC152" s="98"/>
    </row>
    <row r="153" spans="1:55" ht="12.7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/>
      <c r="AJ153" s="98"/>
      <c r="AK153" s="98"/>
      <c r="AL153" s="98"/>
      <c r="AM153" s="98"/>
      <c r="AN153" s="98"/>
      <c r="AO153" s="98"/>
      <c r="AP153" s="98"/>
      <c r="AQ153" s="98"/>
      <c r="AR153" s="98"/>
      <c r="AS153" s="98"/>
      <c r="AT153" s="98"/>
      <c r="AU153" s="98"/>
      <c r="AV153" s="98"/>
      <c r="AW153" s="98"/>
      <c r="AX153" s="98"/>
      <c r="AY153" s="98"/>
      <c r="AZ153" s="98"/>
      <c r="BA153" s="98"/>
      <c r="BB153" s="98"/>
      <c r="BC153" s="98"/>
    </row>
    <row r="154" spans="1:55" ht="12.7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/>
      <c r="AJ154" s="98"/>
      <c r="AK154" s="98"/>
      <c r="AL154" s="98"/>
      <c r="AM154" s="98"/>
      <c r="AN154" s="98"/>
      <c r="AO154" s="98"/>
      <c r="AP154" s="98"/>
      <c r="AQ154" s="98"/>
      <c r="AR154" s="98"/>
      <c r="AS154" s="98"/>
      <c r="AT154" s="98"/>
      <c r="AU154" s="98"/>
      <c r="AV154" s="98"/>
      <c r="AW154" s="98"/>
      <c r="AX154" s="98"/>
      <c r="AY154" s="98"/>
      <c r="AZ154" s="98"/>
      <c r="BA154" s="98"/>
      <c r="BB154" s="98"/>
      <c r="BC154" s="98"/>
    </row>
    <row r="155" spans="1:55" ht="12.7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  <c r="AQ155" s="98"/>
      <c r="AR155" s="98"/>
      <c r="AS155" s="98"/>
      <c r="AT155" s="98"/>
      <c r="AU155" s="98"/>
      <c r="AV155" s="98"/>
      <c r="AW155" s="98"/>
      <c r="AX155" s="98"/>
      <c r="AY155" s="98"/>
      <c r="AZ155" s="98"/>
      <c r="BA155" s="98"/>
      <c r="BB155" s="98"/>
      <c r="BC155" s="98"/>
    </row>
    <row r="156" spans="1:55" ht="12.7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/>
      <c r="AJ156" s="98"/>
      <c r="AK156" s="98"/>
      <c r="AL156" s="98"/>
      <c r="AM156" s="98"/>
      <c r="AN156" s="98"/>
      <c r="AO156" s="98"/>
      <c r="AP156" s="98"/>
      <c r="AQ156" s="98"/>
      <c r="AR156" s="98"/>
      <c r="AS156" s="98"/>
      <c r="AT156" s="98"/>
      <c r="AU156" s="98"/>
      <c r="AV156" s="98"/>
      <c r="AW156" s="98"/>
      <c r="AX156" s="98"/>
      <c r="AY156" s="98"/>
      <c r="AZ156" s="98"/>
      <c r="BA156" s="98"/>
      <c r="BB156" s="98"/>
      <c r="BC156" s="98"/>
    </row>
    <row r="157" spans="1:55" ht="12.7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98"/>
      <c r="AR157" s="98"/>
      <c r="AS157" s="98"/>
      <c r="AT157" s="98"/>
      <c r="AU157" s="98"/>
      <c r="AV157" s="98"/>
      <c r="AW157" s="98"/>
      <c r="AX157" s="98"/>
      <c r="AY157" s="98"/>
      <c r="AZ157" s="98"/>
      <c r="BA157" s="98"/>
      <c r="BB157" s="98"/>
      <c r="BC157" s="98"/>
    </row>
    <row r="158" spans="1:55" ht="12.7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98"/>
      <c r="AR158" s="98"/>
      <c r="AS158" s="98"/>
      <c r="AT158" s="98"/>
      <c r="AU158" s="98"/>
      <c r="AV158" s="98"/>
      <c r="AW158" s="98"/>
      <c r="AX158" s="98"/>
      <c r="AY158" s="98"/>
      <c r="AZ158" s="98"/>
      <c r="BA158" s="98"/>
      <c r="BB158" s="98"/>
      <c r="BC158" s="98"/>
    </row>
    <row r="159" spans="1:55" ht="12.7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98"/>
      <c r="AR159" s="98"/>
      <c r="AS159" s="98"/>
      <c r="AT159" s="98"/>
      <c r="AU159" s="98"/>
      <c r="AV159" s="98"/>
      <c r="AW159" s="98"/>
      <c r="AX159" s="98"/>
      <c r="AY159" s="98"/>
      <c r="AZ159" s="98"/>
      <c r="BA159" s="98"/>
      <c r="BB159" s="98"/>
      <c r="BC159" s="98"/>
    </row>
    <row r="160" spans="1:55" ht="12.7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S160" s="98"/>
      <c r="AT160" s="98"/>
      <c r="AU160" s="98"/>
      <c r="AV160" s="98"/>
      <c r="AW160" s="98"/>
      <c r="AX160" s="98"/>
      <c r="AY160" s="98"/>
      <c r="AZ160" s="98"/>
      <c r="BA160" s="98"/>
      <c r="BB160" s="98"/>
      <c r="BC160" s="98"/>
    </row>
    <row r="161" spans="1:55" ht="12.7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98"/>
      <c r="AR161" s="98"/>
      <c r="AS161" s="98"/>
      <c r="AT161" s="98"/>
      <c r="AU161" s="98"/>
      <c r="AV161" s="98"/>
      <c r="AW161" s="98"/>
      <c r="AX161" s="98"/>
      <c r="AY161" s="98"/>
      <c r="AZ161" s="98"/>
      <c r="BA161" s="98"/>
      <c r="BB161" s="98"/>
      <c r="BC161" s="98"/>
    </row>
    <row r="162" spans="1:55" ht="12.7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</row>
    <row r="163" spans="1:55" ht="12.7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98"/>
      <c r="AR163" s="98"/>
      <c r="AS163" s="98"/>
      <c r="AT163" s="98"/>
      <c r="AU163" s="98"/>
      <c r="AV163" s="98"/>
      <c r="AW163" s="98"/>
      <c r="AX163" s="98"/>
      <c r="AY163" s="98"/>
      <c r="AZ163" s="98"/>
      <c r="BA163" s="98"/>
      <c r="BB163" s="98"/>
      <c r="BC163" s="98"/>
    </row>
    <row r="164" spans="1:55" ht="12.7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98"/>
      <c r="AR164" s="98"/>
      <c r="AS164" s="98"/>
      <c r="AT164" s="98"/>
      <c r="AU164" s="98"/>
      <c r="AV164" s="98"/>
      <c r="AW164" s="98"/>
      <c r="AX164" s="98"/>
      <c r="AY164" s="98"/>
      <c r="AZ164" s="98"/>
      <c r="BA164" s="98"/>
      <c r="BB164" s="98"/>
      <c r="BC164" s="98"/>
    </row>
    <row r="165" spans="1:55" ht="12.7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98"/>
      <c r="AR165" s="98"/>
      <c r="AS165" s="98"/>
      <c r="AT165" s="98"/>
      <c r="AU165" s="98"/>
      <c r="AV165" s="98"/>
      <c r="AW165" s="98"/>
      <c r="AX165" s="98"/>
      <c r="AY165" s="98"/>
      <c r="AZ165" s="98"/>
      <c r="BA165" s="98"/>
      <c r="BB165" s="98"/>
      <c r="BC165" s="98"/>
    </row>
    <row r="166" spans="1:55" ht="12.7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98"/>
      <c r="AR166" s="98"/>
      <c r="AS166" s="98"/>
      <c r="AT166" s="98"/>
      <c r="AU166" s="98"/>
      <c r="AV166" s="98"/>
      <c r="AW166" s="98"/>
      <c r="AX166" s="98"/>
      <c r="AY166" s="98"/>
      <c r="AZ166" s="98"/>
      <c r="BA166" s="98"/>
      <c r="BB166" s="98"/>
      <c r="BC166" s="98"/>
    </row>
    <row r="167" spans="1:55" ht="12.7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98"/>
      <c r="AR167" s="98"/>
      <c r="AS167" s="98"/>
      <c r="AT167" s="98"/>
      <c r="AU167" s="98"/>
      <c r="AV167" s="98"/>
      <c r="AW167" s="98"/>
      <c r="AX167" s="98"/>
      <c r="AY167" s="98"/>
      <c r="AZ167" s="98"/>
      <c r="BA167" s="98"/>
      <c r="BB167" s="98"/>
      <c r="BC167" s="98"/>
    </row>
    <row r="168" spans="1:55" ht="12.7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98"/>
      <c r="AR168" s="98"/>
      <c r="AS168" s="98"/>
      <c r="AT168" s="98"/>
      <c r="AU168" s="98"/>
      <c r="AV168" s="98"/>
      <c r="AW168" s="98"/>
      <c r="AX168" s="98"/>
      <c r="AY168" s="98"/>
      <c r="AZ168" s="98"/>
      <c r="BA168" s="98"/>
      <c r="BB168" s="98"/>
      <c r="BC168" s="98"/>
    </row>
    <row r="169" spans="1:55" ht="12.7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98"/>
      <c r="AR169" s="98"/>
      <c r="AS169" s="98"/>
      <c r="AT169" s="98"/>
      <c r="AU169" s="98"/>
      <c r="AV169" s="98"/>
      <c r="AW169" s="98"/>
      <c r="AX169" s="98"/>
      <c r="AY169" s="98"/>
      <c r="AZ169" s="98"/>
      <c r="BA169" s="98"/>
      <c r="BB169" s="98"/>
      <c r="BC169" s="98"/>
    </row>
    <row r="170" spans="1:55" ht="12.7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98"/>
      <c r="AR170" s="98"/>
      <c r="AS170" s="98"/>
      <c r="AT170" s="98"/>
      <c r="AU170" s="98"/>
      <c r="AV170" s="98"/>
      <c r="AW170" s="98"/>
      <c r="AX170" s="98"/>
      <c r="AY170" s="98"/>
      <c r="AZ170" s="98"/>
      <c r="BA170" s="98"/>
      <c r="BB170" s="98"/>
      <c r="BC170" s="98"/>
    </row>
    <row r="171" spans="1:55" ht="12.7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98"/>
      <c r="AR171" s="98"/>
      <c r="AS171" s="98"/>
      <c r="AT171" s="98"/>
      <c r="AU171" s="98"/>
      <c r="AV171" s="98"/>
      <c r="AW171" s="98"/>
      <c r="AX171" s="98"/>
      <c r="AY171" s="98"/>
      <c r="AZ171" s="98"/>
      <c r="BA171" s="98"/>
      <c r="BB171" s="98"/>
      <c r="BC171" s="98"/>
    </row>
    <row r="172" spans="1:55" ht="12.7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98"/>
      <c r="AR172" s="98"/>
      <c r="AS172" s="98"/>
      <c r="AT172" s="98"/>
      <c r="AU172" s="98"/>
      <c r="AV172" s="98"/>
      <c r="AW172" s="98"/>
      <c r="AX172" s="98"/>
      <c r="AY172" s="98"/>
      <c r="AZ172" s="98"/>
      <c r="BA172" s="98"/>
      <c r="BB172" s="98"/>
      <c r="BC172" s="98"/>
    </row>
    <row r="173" spans="1:55" ht="12.7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98"/>
      <c r="AR173" s="98"/>
      <c r="AS173" s="98"/>
      <c r="AT173" s="98"/>
      <c r="AU173" s="98"/>
      <c r="AV173" s="98"/>
      <c r="AW173" s="98"/>
      <c r="AX173" s="98"/>
      <c r="AY173" s="98"/>
      <c r="AZ173" s="98"/>
      <c r="BA173" s="98"/>
      <c r="BB173" s="98"/>
      <c r="BC173" s="98"/>
    </row>
    <row r="174" spans="1:55" ht="12.7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98"/>
      <c r="AR174" s="98"/>
      <c r="AS174" s="98"/>
      <c r="AT174" s="98"/>
      <c r="AU174" s="98"/>
      <c r="AV174" s="98"/>
      <c r="AW174" s="98"/>
      <c r="AX174" s="98"/>
      <c r="AY174" s="98"/>
      <c r="AZ174" s="98"/>
      <c r="BA174" s="98"/>
      <c r="BB174" s="98"/>
      <c r="BC174" s="98"/>
    </row>
    <row r="175" spans="1:55" ht="12.7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98"/>
      <c r="AR175" s="98"/>
      <c r="AS175" s="98"/>
      <c r="AT175" s="98"/>
      <c r="AU175" s="98"/>
      <c r="AV175" s="98"/>
      <c r="AW175" s="98"/>
      <c r="AX175" s="98"/>
      <c r="AY175" s="98"/>
      <c r="AZ175" s="98"/>
      <c r="BA175" s="98"/>
      <c r="BB175" s="98"/>
      <c r="BC175" s="98"/>
    </row>
    <row r="176" spans="1:55" ht="12.7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  <c r="AC176" s="98"/>
      <c r="AD176" s="98"/>
      <c r="AE176" s="98"/>
      <c r="AF176" s="98"/>
      <c r="AG176" s="98"/>
      <c r="AH176" s="98"/>
      <c r="AI176" s="98"/>
      <c r="AJ176" s="98"/>
      <c r="AK176" s="98"/>
      <c r="AL176" s="98"/>
      <c r="AM176" s="98"/>
      <c r="AN176" s="98"/>
      <c r="AO176" s="98"/>
      <c r="AP176" s="98"/>
      <c r="AQ176" s="98"/>
      <c r="AR176" s="98"/>
      <c r="AS176" s="98"/>
      <c r="AT176" s="98"/>
      <c r="AU176" s="98"/>
      <c r="AV176" s="98"/>
      <c r="AW176" s="98"/>
      <c r="AX176" s="98"/>
      <c r="AY176" s="98"/>
      <c r="AZ176" s="98"/>
      <c r="BA176" s="98"/>
      <c r="BB176" s="98"/>
      <c r="BC176" s="98"/>
    </row>
    <row r="177" spans="1:55" ht="12.7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/>
      <c r="AJ177" s="98"/>
      <c r="AK177" s="98"/>
      <c r="AL177" s="98"/>
      <c r="AM177" s="98"/>
      <c r="AN177" s="98"/>
      <c r="AO177" s="98"/>
      <c r="AP177" s="98"/>
      <c r="AQ177" s="98"/>
      <c r="AR177" s="98"/>
      <c r="AS177" s="98"/>
      <c r="AT177" s="98"/>
      <c r="AU177" s="98"/>
      <c r="AV177" s="98"/>
      <c r="AW177" s="98"/>
      <c r="AX177" s="98"/>
      <c r="AY177" s="98"/>
      <c r="AZ177" s="98"/>
      <c r="BA177" s="98"/>
      <c r="BB177" s="98"/>
      <c r="BC177" s="98"/>
    </row>
    <row r="178" spans="1:55" ht="12.7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</row>
    <row r="179" spans="1:55" ht="12.7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98"/>
      <c r="AR179" s="98"/>
      <c r="AS179" s="98"/>
      <c r="AT179" s="98"/>
      <c r="AU179" s="98"/>
      <c r="AV179" s="98"/>
      <c r="AW179" s="98"/>
      <c r="AX179" s="98"/>
      <c r="AY179" s="98"/>
      <c r="AZ179" s="98"/>
      <c r="BA179" s="98"/>
      <c r="BB179" s="98"/>
      <c r="BC179" s="98"/>
    </row>
    <row r="180" spans="1:55" ht="12.7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98"/>
      <c r="AR180" s="98"/>
      <c r="AS180" s="98"/>
      <c r="AT180" s="98"/>
      <c r="AU180" s="98"/>
      <c r="AV180" s="98"/>
      <c r="AW180" s="98"/>
      <c r="AX180" s="98"/>
      <c r="AY180" s="98"/>
      <c r="AZ180" s="98"/>
      <c r="BA180" s="98"/>
      <c r="BB180" s="98"/>
      <c r="BC180" s="98"/>
    </row>
    <row r="181" spans="1:55" ht="12.7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98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98"/>
      <c r="AR181" s="98"/>
      <c r="AS181" s="98"/>
      <c r="AT181" s="98"/>
      <c r="AU181" s="98"/>
      <c r="AV181" s="98"/>
      <c r="AW181" s="98"/>
      <c r="AX181" s="98"/>
      <c r="AY181" s="98"/>
      <c r="AZ181" s="98"/>
      <c r="BA181" s="98"/>
      <c r="BB181" s="98"/>
      <c r="BC181" s="98"/>
    </row>
    <row r="182" spans="1:55" ht="12.7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</row>
    <row r="183" spans="1:55" ht="12.7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98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98"/>
      <c r="AR183" s="98"/>
      <c r="AS183" s="98"/>
      <c r="AT183" s="98"/>
      <c r="AU183" s="98"/>
      <c r="AV183" s="98"/>
      <c r="AW183" s="98"/>
      <c r="AX183" s="98"/>
      <c r="AY183" s="98"/>
      <c r="AZ183" s="98"/>
      <c r="BA183" s="98"/>
      <c r="BB183" s="98"/>
      <c r="BC183" s="98"/>
    </row>
    <row r="184" spans="1:55" ht="12.7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98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98"/>
      <c r="AR184" s="98"/>
      <c r="AS184" s="98"/>
      <c r="AT184" s="98"/>
      <c r="AU184" s="98"/>
      <c r="AV184" s="98"/>
      <c r="AW184" s="98"/>
      <c r="AX184" s="98"/>
      <c r="AY184" s="98"/>
      <c r="AZ184" s="98"/>
      <c r="BA184" s="98"/>
      <c r="BB184" s="98"/>
      <c r="BC184" s="98"/>
    </row>
    <row r="185" spans="1:55" ht="12.7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98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98"/>
      <c r="AR185" s="98"/>
      <c r="AS185" s="98"/>
      <c r="AT185" s="98"/>
      <c r="AU185" s="98"/>
      <c r="AV185" s="98"/>
      <c r="AW185" s="98"/>
      <c r="AX185" s="98"/>
      <c r="AY185" s="98"/>
      <c r="AZ185" s="98"/>
      <c r="BA185" s="98"/>
      <c r="BB185" s="98"/>
      <c r="BC185" s="98"/>
    </row>
    <row r="186" spans="1:55" ht="12.7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98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98"/>
      <c r="AR186" s="98"/>
      <c r="AS186" s="98"/>
      <c r="AT186" s="98"/>
      <c r="AU186" s="98"/>
      <c r="AV186" s="98"/>
      <c r="AW186" s="98"/>
      <c r="AX186" s="98"/>
      <c r="AY186" s="98"/>
      <c r="AZ186" s="98"/>
      <c r="BA186" s="98"/>
      <c r="BB186" s="98"/>
      <c r="BC186" s="98"/>
    </row>
    <row r="187" spans="1:55" ht="12.7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</row>
    <row r="188" spans="1:55" ht="12.7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98"/>
      <c r="AR188" s="98"/>
      <c r="AS188" s="98"/>
      <c r="AT188" s="98"/>
      <c r="AU188" s="98"/>
      <c r="AV188" s="98"/>
      <c r="AW188" s="98"/>
      <c r="AX188" s="98"/>
      <c r="AY188" s="98"/>
      <c r="AZ188" s="98"/>
      <c r="BA188" s="98"/>
      <c r="BB188" s="98"/>
      <c r="BC188" s="98"/>
    </row>
    <row r="189" spans="1:55" ht="12.7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98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98"/>
      <c r="AR189" s="98"/>
      <c r="AS189" s="98"/>
      <c r="AT189" s="98"/>
      <c r="AU189" s="98"/>
      <c r="AV189" s="98"/>
      <c r="AW189" s="98"/>
      <c r="AX189" s="98"/>
      <c r="AY189" s="98"/>
      <c r="AZ189" s="98"/>
      <c r="BA189" s="98"/>
      <c r="BB189" s="98"/>
      <c r="BC189" s="98"/>
    </row>
    <row r="190" spans="1:55" ht="12.7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98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98"/>
      <c r="AR190" s="98"/>
      <c r="AS190" s="98"/>
      <c r="AT190" s="98"/>
      <c r="AU190" s="98"/>
      <c r="AV190" s="98"/>
      <c r="AW190" s="98"/>
      <c r="AX190" s="98"/>
      <c r="AY190" s="98"/>
      <c r="AZ190" s="98"/>
      <c r="BA190" s="98"/>
      <c r="BB190" s="98"/>
      <c r="BC190" s="98"/>
    </row>
    <row r="191" spans="1:55" ht="12.7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98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98"/>
      <c r="AR191" s="98"/>
      <c r="AS191" s="98"/>
      <c r="AT191" s="98"/>
      <c r="AU191" s="98"/>
      <c r="AV191" s="98"/>
      <c r="AW191" s="98"/>
      <c r="AX191" s="98"/>
      <c r="AY191" s="98"/>
      <c r="AZ191" s="98"/>
      <c r="BA191" s="98"/>
      <c r="BB191" s="98"/>
      <c r="BC191" s="98"/>
    </row>
    <row r="192" spans="1:55" ht="12.7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</row>
    <row r="193" spans="1:55" ht="12.7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98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98"/>
      <c r="AR193" s="98"/>
      <c r="AS193" s="98"/>
      <c r="AT193" s="98"/>
      <c r="AU193" s="98"/>
      <c r="AV193" s="98"/>
      <c r="AW193" s="98"/>
      <c r="AX193" s="98"/>
      <c r="AY193" s="98"/>
      <c r="AZ193" s="98"/>
      <c r="BA193" s="98"/>
      <c r="BB193" s="98"/>
      <c r="BC193" s="98"/>
    </row>
    <row r="194" spans="1:55" ht="12.7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98"/>
      <c r="AR194" s="98"/>
      <c r="AS194" s="98"/>
      <c r="AT194" s="98"/>
      <c r="AU194" s="98"/>
      <c r="AV194" s="98"/>
      <c r="AW194" s="98"/>
      <c r="AX194" s="98"/>
      <c r="AY194" s="98"/>
      <c r="AZ194" s="98"/>
      <c r="BA194" s="98"/>
      <c r="BB194" s="98"/>
      <c r="BC194" s="98"/>
    </row>
    <row r="195" spans="1:55" ht="12.7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98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98"/>
      <c r="AR195" s="98"/>
      <c r="AS195" s="98"/>
      <c r="AT195" s="98"/>
      <c r="AU195" s="98"/>
      <c r="AV195" s="98"/>
      <c r="AW195" s="98"/>
      <c r="AX195" s="98"/>
      <c r="AY195" s="98"/>
      <c r="AZ195" s="98"/>
      <c r="BA195" s="98"/>
      <c r="BB195" s="98"/>
      <c r="BC195" s="98"/>
    </row>
    <row r="196" spans="1:55" ht="12.7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98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98"/>
      <c r="AR196" s="98"/>
      <c r="AS196" s="98"/>
      <c r="AT196" s="98"/>
      <c r="AU196" s="98"/>
      <c r="AV196" s="98"/>
      <c r="AW196" s="98"/>
      <c r="AX196" s="98"/>
      <c r="AY196" s="98"/>
      <c r="AZ196" s="98"/>
      <c r="BA196" s="98"/>
      <c r="BB196" s="98"/>
      <c r="BC196" s="98"/>
    </row>
    <row r="197" spans="1:55" ht="12.7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  <c r="AC197" s="98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  <c r="AQ197" s="98"/>
      <c r="AR197" s="98"/>
      <c r="AS197" s="98"/>
      <c r="AT197" s="98"/>
      <c r="AU197" s="98"/>
      <c r="AV197" s="98"/>
      <c r="AW197" s="98"/>
      <c r="AX197" s="98"/>
      <c r="AY197" s="98"/>
      <c r="AZ197" s="98"/>
      <c r="BA197" s="98"/>
      <c r="BB197" s="98"/>
      <c r="BC197" s="98"/>
    </row>
    <row r="198" spans="1:55" ht="12.7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</row>
    <row r="199" spans="1:55" ht="12.7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  <c r="AC199" s="98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  <c r="AQ199" s="98"/>
      <c r="AR199" s="98"/>
      <c r="AS199" s="98"/>
      <c r="AT199" s="98"/>
      <c r="AU199" s="98"/>
      <c r="AV199" s="98"/>
      <c r="AW199" s="98"/>
      <c r="AX199" s="98"/>
      <c r="AY199" s="98"/>
      <c r="AZ199" s="98"/>
      <c r="BA199" s="98"/>
      <c r="BB199" s="98"/>
      <c r="BC199" s="98"/>
    </row>
    <row r="200" spans="1:55" ht="12.7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  <c r="AC200" s="98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  <c r="AQ200" s="98"/>
      <c r="AR200" s="98"/>
      <c r="AS200" s="98"/>
      <c r="AT200" s="98"/>
      <c r="AU200" s="98"/>
      <c r="AV200" s="98"/>
      <c r="AW200" s="98"/>
      <c r="AX200" s="98"/>
      <c r="AY200" s="98"/>
      <c r="AZ200" s="98"/>
      <c r="BA200" s="98"/>
      <c r="BB200" s="98"/>
      <c r="BC200" s="98"/>
    </row>
    <row r="201" spans="1:55" ht="12.7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  <c r="AC201" s="98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  <c r="AQ201" s="98"/>
      <c r="AR201" s="98"/>
      <c r="AS201" s="98"/>
      <c r="AT201" s="98"/>
      <c r="AU201" s="98"/>
      <c r="AV201" s="98"/>
      <c r="AW201" s="98"/>
      <c r="AX201" s="98"/>
      <c r="AY201" s="98"/>
      <c r="AZ201" s="98"/>
      <c r="BA201" s="98"/>
      <c r="BB201" s="98"/>
      <c r="BC201" s="98"/>
    </row>
    <row r="202" spans="1:55" ht="12.7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  <c r="AC202" s="98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  <c r="AQ202" s="98"/>
      <c r="AR202" s="98"/>
      <c r="AS202" s="98"/>
      <c r="AT202" s="98"/>
      <c r="AU202" s="98"/>
      <c r="AV202" s="98"/>
      <c r="AW202" s="98"/>
      <c r="AX202" s="98"/>
      <c r="AY202" s="98"/>
      <c r="AZ202" s="98"/>
      <c r="BA202" s="98"/>
      <c r="BB202" s="98"/>
      <c r="BC202" s="98"/>
    </row>
    <row r="203" spans="1:55" ht="12.7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  <c r="AC203" s="98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  <c r="AQ203" s="98"/>
      <c r="AR203" s="98"/>
      <c r="AS203" s="98"/>
      <c r="AT203" s="98"/>
      <c r="AU203" s="98"/>
      <c r="AV203" s="98"/>
      <c r="AW203" s="98"/>
      <c r="AX203" s="98"/>
      <c r="AY203" s="98"/>
      <c r="AZ203" s="98"/>
      <c r="BA203" s="98"/>
      <c r="BB203" s="98"/>
      <c r="BC203" s="98"/>
    </row>
    <row r="204" spans="1:55" ht="12.7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  <c r="AC204" s="98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  <c r="AQ204" s="98"/>
      <c r="AR204" s="98"/>
      <c r="AS204" s="98"/>
      <c r="AT204" s="98"/>
      <c r="AU204" s="98"/>
      <c r="AV204" s="98"/>
      <c r="AW204" s="98"/>
      <c r="AX204" s="98"/>
      <c r="AY204" s="98"/>
      <c r="AZ204" s="98"/>
      <c r="BA204" s="98"/>
      <c r="BB204" s="98"/>
      <c r="BC204" s="98"/>
    </row>
    <row r="205" spans="1:55" ht="12.7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  <c r="AC205" s="98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  <c r="AQ205" s="98"/>
      <c r="AR205" s="98"/>
      <c r="AS205" s="98"/>
      <c r="AT205" s="98"/>
      <c r="AU205" s="98"/>
      <c r="AV205" s="98"/>
      <c r="AW205" s="98"/>
      <c r="AX205" s="98"/>
      <c r="AY205" s="98"/>
      <c r="AZ205" s="98"/>
      <c r="BA205" s="98"/>
      <c r="BB205" s="98"/>
      <c r="BC205" s="98"/>
    </row>
    <row r="206" spans="1:55" ht="12.7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</row>
    <row r="207" spans="1:55" ht="12.7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  <c r="AC207" s="98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  <c r="AQ207" s="98"/>
      <c r="AR207" s="98"/>
      <c r="AS207" s="98"/>
      <c r="AT207" s="98"/>
      <c r="AU207" s="98"/>
      <c r="AV207" s="98"/>
      <c r="AW207" s="98"/>
      <c r="AX207" s="98"/>
      <c r="AY207" s="98"/>
      <c r="AZ207" s="98"/>
      <c r="BA207" s="98"/>
      <c r="BB207" s="98"/>
      <c r="BC207" s="98"/>
    </row>
    <row r="208" spans="1:55" ht="12.7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  <c r="AC208" s="98"/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  <c r="AQ208" s="98"/>
      <c r="AR208" s="98"/>
      <c r="AS208" s="98"/>
      <c r="AT208" s="98"/>
      <c r="AU208" s="98"/>
      <c r="AV208" s="98"/>
      <c r="AW208" s="98"/>
      <c r="AX208" s="98"/>
      <c r="AY208" s="98"/>
      <c r="AZ208" s="98"/>
      <c r="BA208" s="98"/>
      <c r="BB208" s="98"/>
      <c r="BC208" s="98"/>
    </row>
    <row r="209" spans="1:55" ht="12.7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  <c r="AC209" s="98"/>
      <c r="AD209" s="98"/>
      <c r="AE209" s="98"/>
      <c r="AF209" s="98"/>
      <c r="AG209" s="98"/>
      <c r="AH209" s="98"/>
      <c r="AI209" s="98"/>
      <c r="AJ209" s="98"/>
      <c r="AK209" s="98"/>
      <c r="AL209" s="98"/>
      <c r="AM209" s="98"/>
      <c r="AN209" s="98"/>
      <c r="AO209" s="98"/>
      <c r="AP209" s="98"/>
      <c r="AQ209" s="98"/>
      <c r="AR209" s="98"/>
      <c r="AS209" s="98"/>
      <c r="AT209" s="98"/>
      <c r="AU209" s="98"/>
      <c r="AV209" s="98"/>
      <c r="AW209" s="98"/>
      <c r="AX209" s="98"/>
      <c r="AY209" s="98"/>
      <c r="AZ209" s="98"/>
      <c r="BA209" s="98"/>
      <c r="BB209" s="98"/>
      <c r="BC209" s="98"/>
    </row>
    <row r="210" spans="1:55" ht="12.7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  <c r="AC210" s="98"/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  <c r="AQ210" s="98"/>
      <c r="AR210" s="98"/>
      <c r="AS210" s="98"/>
      <c r="AT210" s="98"/>
      <c r="AU210" s="98"/>
      <c r="AV210" s="98"/>
      <c r="AW210" s="98"/>
      <c r="AX210" s="98"/>
      <c r="AY210" s="98"/>
      <c r="AZ210" s="98"/>
      <c r="BA210" s="98"/>
      <c r="BB210" s="98"/>
      <c r="BC210" s="98"/>
    </row>
    <row r="211" spans="1:55" ht="12.7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  <c r="AR211" s="98"/>
      <c r="AS211" s="98"/>
      <c r="AT211" s="98"/>
      <c r="AU211" s="98"/>
      <c r="AV211" s="98"/>
      <c r="AW211" s="98"/>
      <c r="AX211" s="98"/>
      <c r="AY211" s="98"/>
      <c r="AZ211" s="98"/>
      <c r="BA211" s="98"/>
      <c r="BB211" s="98"/>
      <c r="BC211" s="98"/>
    </row>
    <row r="212" spans="1:55" ht="12.7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  <c r="AC212" s="98"/>
      <c r="AD212" s="98"/>
      <c r="AE212" s="98"/>
      <c r="AF212" s="98"/>
      <c r="AG212" s="98"/>
      <c r="AH212" s="98"/>
      <c r="AI212" s="98"/>
      <c r="AJ212" s="98"/>
      <c r="AK212" s="98"/>
      <c r="AL212" s="98"/>
      <c r="AM212" s="98"/>
      <c r="AN212" s="98"/>
      <c r="AO212" s="98"/>
      <c r="AP212" s="98"/>
      <c r="AQ212" s="98"/>
      <c r="AR212" s="98"/>
      <c r="AS212" s="98"/>
      <c r="AT212" s="98"/>
      <c r="AU212" s="98"/>
      <c r="AV212" s="98"/>
      <c r="AW212" s="98"/>
      <c r="AX212" s="98"/>
      <c r="AY212" s="98"/>
      <c r="AZ212" s="98"/>
      <c r="BA212" s="98"/>
      <c r="BB212" s="98"/>
      <c r="BC212" s="98"/>
    </row>
    <row r="213" spans="1:55" ht="12.7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  <c r="AC213" s="98"/>
      <c r="AD213" s="98"/>
      <c r="AE213" s="98"/>
      <c r="AF213" s="98"/>
      <c r="AG213" s="98"/>
      <c r="AH213" s="98"/>
      <c r="AI213" s="98"/>
      <c r="AJ213" s="98"/>
      <c r="AK213" s="98"/>
      <c r="AL213" s="98"/>
      <c r="AM213" s="98"/>
      <c r="AN213" s="98"/>
      <c r="AO213" s="98"/>
      <c r="AP213" s="98"/>
      <c r="AQ213" s="98"/>
      <c r="AR213" s="98"/>
      <c r="AS213" s="98"/>
      <c r="AT213" s="98"/>
      <c r="AU213" s="98"/>
      <c r="AV213" s="98"/>
      <c r="AW213" s="98"/>
      <c r="AX213" s="98"/>
      <c r="AY213" s="98"/>
      <c r="AZ213" s="98"/>
      <c r="BA213" s="98"/>
      <c r="BB213" s="98"/>
      <c r="BC213" s="98"/>
    </row>
    <row r="214" spans="1:55" ht="12.7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  <c r="AC214" s="98"/>
      <c r="AD214" s="98"/>
      <c r="AE214" s="98"/>
      <c r="AF214" s="98"/>
      <c r="AG214" s="98"/>
      <c r="AH214" s="98"/>
      <c r="AI214" s="98"/>
      <c r="AJ214" s="98"/>
      <c r="AK214" s="98"/>
      <c r="AL214" s="98"/>
      <c r="AM214" s="98"/>
      <c r="AN214" s="98"/>
      <c r="AO214" s="98"/>
      <c r="AP214" s="98"/>
      <c r="AQ214" s="98"/>
      <c r="AR214" s="98"/>
      <c r="AS214" s="98"/>
      <c r="AT214" s="98"/>
      <c r="AU214" s="98"/>
      <c r="AV214" s="98"/>
      <c r="AW214" s="98"/>
      <c r="AX214" s="98"/>
      <c r="AY214" s="98"/>
      <c r="AZ214" s="98"/>
      <c r="BA214" s="98"/>
      <c r="BB214" s="98"/>
      <c r="BC214" s="98"/>
    </row>
    <row r="215" spans="1:55" ht="12.7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  <c r="AC215" s="98"/>
      <c r="AD215" s="98"/>
      <c r="AE215" s="98"/>
      <c r="AF215" s="98"/>
      <c r="AG215" s="98"/>
      <c r="AH215" s="98"/>
      <c r="AI215" s="98"/>
      <c r="AJ215" s="98"/>
      <c r="AK215" s="98"/>
      <c r="AL215" s="98"/>
      <c r="AM215" s="98"/>
      <c r="AN215" s="98"/>
      <c r="AO215" s="98"/>
      <c r="AP215" s="98"/>
      <c r="AQ215" s="98"/>
      <c r="AR215" s="98"/>
      <c r="AS215" s="98"/>
      <c r="AT215" s="98"/>
      <c r="AU215" s="98"/>
      <c r="AV215" s="98"/>
      <c r="AW215" s="98"/>
      <c r="AX215" s="98"/>
      <c r="AY215" s="98"/>
      <c r="AZ215" s="98"/>
      <c r="BA215" s="98"/>
      <c r="BB215" s="98"/>
      <c r="BC215" s="98"/>
    </row>
    <row r="216" spans="1:55" ht="12.7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  <c r="AF216" s="98"/>
      <c r="AG216" s="98"/>
      <c r="AH216" s="98"/>
      <c r="AI216" s="98"/>
      <c r="AJ216" s="98"/>
      <c r="AK216" s="98"/>
      <c r="AL216" s="98"/>
      <c r="AM216" s="98"/>
      <c r="AN216" s="98"/>
      <c r="AO216" s="98"/>
      <c r="AP216" s="98"/>
      <c r="AQ216" s="98"/>
      <c r="AR216" s="98"/>
      <c r="AS216" s="98"/>
      <c r="AT216" s="98"/>
      <c r="AU216" s="98"/>
      <c r="AV216" s="98"/>
      <c r="AW216" s="98"/>
      <c r="AX216" s="98"/>
      <c r="AY216" s="98"/>
      <c r="AZ216" s="98"/>
      <c r="BA216" s="98"/>
      <c r="BB216" s="98"/>
      <c r="BC216" s="98"/>
    </row>
    <row r="217" spans="1:55" ht="12.7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  <c r="AC217" s="98"/>
      <c r="AD217" s="98"/>
      <c r="AE217" s="98"/>
      <c r="AF217" s="98"/>
      <c r="AG217" s="98"/>
      <c r="AH217" s="98"/>
      <c r="AI217" s="98"/>
      <c r="AJ217" s="98"/>
      <c r="AK217" s="98"/>
      <c r="AL217" s="98"/>
      <c r="AM217" s="98"/>
      <c r="AN217" s="98"/>
      <c r="AO217" s="98"/>
      <c r="AP217" s="98"/>
      <c r="AQ217" s="98"/>
      <c r="AR217" s="98"/>
      <c r="AS217" s="98"/>
      <c r="AT217" s="98"/>
      <c r="AU217" s="98"/>
      <c r="AV217" s="98"/>
      <c r="AW217" s="98"/>
      <c r="AX217" s="98"/>
      <c r="AY217" s="98"/>
      <c r="AZ217" s="98"/>
      <c r="BA217" s="98"/>
      <c r="BB217" s="98"/>
      <c r="BC217" s="98"/>
    </row>
    <row r="218" spans="1:55" ht="12.7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  <c r="AC218" s="98"/>
      <c r="AD218" s="98"/>
      <c r="AE218" s="98"/>
      <c r="AF218" s="98"/>
      <c r="AG218" s="98"/>
      <c r="AH218" s="98"/>
      <c r="AI218" s="98"/>
      <c r="AJ218" s="98"/>
      <c r="AK218" s="98"/>
      <c r="AL218" s="98"/>
      <c r="AM218" s="98"/>
      <c r="AN218" s="98"/>
      <c r="AO218" s="98"/>
      <c r="AP218" s="98"/>
      <c r="AQ218" s="98"/>
      <c r="AR218" s="98"/>
      <c r="AS218" s="98"/>
      <c r="AT218" s="98"/>
      <c r="AU218" s="98"/>
      <c r="AV218" s="98"/>
      <c r="AW218" s="98"/>
      <c r="AX218" s="98"/>
      <c r="AY218" s="98"/>
      <c r="AZ218" s="98"/>
      <c r="BA218" s="98"/>
      <c r="BB218" s="98"/>
      <c r="BC218" s="98"/>
    </row>
    <row r="219" spans="1:55" ht="12.7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  <c r="AC219" s="98"/>
      <c r="AD219" s="98"/>
      <c r="AE219" s="98"/>
      <c r="AF219" s="98"/>
      <c r="AG219" s="98"/>
      <c r="AH219" s="98"/>
      <c r="AI219" s="98"/>
      <c r="AJ219" s="98"/>
      <c r="AK219" s="98"/>
      <c r="AL219" s="98"/>
      <c r="AM219" s="98"/>
      <c r="AN219" s="98"/>
      <c r="AO219" s="98"/>
      <c r="AP219" s="98"/>
      <c r="AQ219" s="98"/>
      <c r="AR219" s="98"/>
      <c r="AS219" s="98"/>
      <c r="AT219" s="98"/>
      <c r="AU219" s="98"/>
      <c r="AV219" s="98"/>
      <c r="AW219" s="98"/>
      <c r="AX219" s="98"/>
      <c r="AY219" s="98"/>
      <c r="AZ219" s="98"/>
      <c r="BA219" s="98"/>
      <c r="BB219" s="98"/>
      <c r="BC219" s="98"/>
    </row>
    <row r="220" spans="1:55" ht="12.7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  <c r="AC220" s="98"/>
      <c r="AD220" s="98"/>
      <c r="AE220" s="98"/>
      <c r="AF220" s="98"/>
      <c r="AG220" s="98"/>
      <c r="AH220" s="98"/>
      <c r="AI220" s="98"/>
      <c r="AJ220" s="98"/>
      <c r="AK220" s="98"/>
      <c r="AL220" s="98"/>
      <c r="AM220" s="98"/>
      <c r="AN220" s="98"/>
      <c r="AO220" s="98"/>
      <c r="AP220" s="98"/>
      <c r="AQ220" s="98"/>
      <c r="AR220" s="98"/>
      <c r="AS220" s="98"/>
      <c r="AT220" s="98"/>
      <c r="AU220" s="98"/>
      <c r="AV220" s="98"/>
      <c r="AW220" s="98"/>
      <c r="AX220" s="98"/>
      <c r="AY220" s="98"/>
      <c r="AZ220" s="98"/>
      <c r="BA220" s="98"/>
      <c r="BB220" s="98"/>
      <c r="BC220" s="98"/>
    </row>
    <row r="221" spans="1:55" ht="12.7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  <c r="AC221" s="98"/>
      <c r="AD221" s="98"/>
      <c r="AE221" s="98"/>
      <c r="AF221" s="98"/>
      <c r="AG221" s="98"/>
      <c r="AH221" s="98"/>
      <c r="AI221" s="98"/>
      <c r="AJ221" s="98"/>
      <c r="AK221" s="98"/>
      <c r="AL221" s="98"/>
      <c r="AM221" s="98"/>
      <c r="AN221" s="98"/>
      <c r="AO221" s="98"/>
      <c r="AP221" s="98"/>
      <c r="AQ221" s="98"/>
      <c r="AR221" s="98"/>
      <c r="AS221" s="98"/>
      <c r="AT221" s="98"/>
      <c r="AU221" s="98"/>
      <c r="AV221" s="98"/>
      <c r="AW221" s="98"/>
      <c r="AX221" s="98"/>
      <c r="AY221" s="98"/>
      <c r="AZ221" s="98"/>
      <c r="BA221" s="98"/>
      <c r="BB221" s="98"/>
      <c r="BC221" s="98"/>
    </row>
    <row r="222" spans="1:55" ht="12.7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8"/>
      <c r="BA222" s="98"/>
      <c r="BB222" s="98"/>
      <c r="BC222" s="98"/>
    </row>
    <row r="223" spans="1:55" ht="12.7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  <c r="AC223" s="98"/>
      <c r="AD223" s="98"/>
      <c r="AE223" s="98"/>
      <c r="AF223" s="98"/>
      <c r="AG223" s="98"/>
      <c r="AH223" s="98"/>
      <c r="AI223" s="98"/>
      <c r="AJ223" s="98"/>
      <c r="AK223" s="98"/>
      <c r="AL223" s="98"/>
      <c r="AM223" s="98"/>
      <c r="AN223" s="98"/>
      <c r="AO223" s="98"/>
      <c r="AP223" s="98"/>
      <c r="AQ223" s="98"/>
      <c r="AR223" s="98"/>
      <c r="AS223" s="98"/>
      <c r="AT223" s="98"/>
      <c r="AU223" s="98"/>
      <c r="AV223" s="98"/>
      <c r="AW223" s="98"/>
      <c r="AX223" s="98"/>
      <c r="AY223" s="98"/>
      <c r="AZ223" s="98"/>
      <c r="BA223" s="98"/>
      <c r="BB223" s="98"/>
      <c r="BC223" s="98"/>
    </row>
    <row r="224" spans="1:55" ht="12.75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  <c r="AR224" s="98"/>
      <c r="AS224" s="98"/>
      <c r="AT224" s="98"/>
      <c r="AU224" s="98"/>
      <c r="AV224" s="98"/>
      <c r="AW224" s="98"/>
      <c r="AX224" s="98"/>
      <c r="AY224" s="98"/>
      <c r="AZ224" s="98"/>
      <c r="BA224" s="98"/>
      <c r="BB224" s="98"/>
      <c r="BC224" s="98"/>
    </row>
    <row r="225" spans="1:55" ht="12.75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  <c r="AR225" s="98"/>
      <c r="AS225" s="98"/>
      <c r="AT225" s="98"/>
      <c r="AU225" s="98"/>
      <c r="AV225" s="98"/>
      <c r="AW225" s="98"/>
      <c r="AX225" s="98"/>
      <c r="AY225" s="98"/>
      <c r="AZ225" s="98"/>
      <c r="BA225" s="98"/>
      <c r="BB225" s="98"/>
      <c r="BC225" s="98"/>
    </row>
    <row r="226" spans="1:55" ht="12.75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  <c r="AC226" s="98"/>
      <c r="AD226" s="98"/>
      <c r="AE226" s="98"/>
      <c r="AF226" s="98"/>
      <c r="AG226" s="98"/>
      <c r="AH226" s="98"/>
      <c r="AI226" s="98"/>
      <c r="AJ226" s="98"/>
      <c r="AK226" s="98"/>
      <c r="AL226" s="98"/>
      <c r="AM226" s="98"/>
      <c r="AN226" s="98"/>
      <c r="AO226" s="98"/>
      <c r="AP226" s="98"/>
      <c r="AQ226" s="98"/>
      <c r="AR226" s="98"/>
      <c r="AS226" s="98"/>
      <c r="AT226" s="98"/>
      <c r="AU226" s="98"/>
      <c r="AV226" s="98"/>
      <c r="AW226" s="98"/>
      <c r="AX226" s="98"/>
      <c r="AY226" s="98"/>
      <c r="AZ226" s="98"/>
      <c r="BA226" s="98"/>
      <c r="BB226" s="98"/>
      <c r="BC226" s="98"/>
    </row>
    <row r="227" spans="1:55" ht="12.75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  <c r="AC227" s="98"/>
      <c r="AD227" s="98"/>
      <c r="AE227" s="98"/>
      <c r="AF227" s="98"/>
      <c r="AG227" s="98"/>
      <c r="AH227" s="98"/>
      <c r="AI227" s="98"/>
      <c r="AJ227" s="98"/>
      <c r="AK227" s="98"/>
      <c r="AL227" s="98"/>
      <c r="AM227" s="98"/>
      <c r="AN227" s="98"/>
      <c r="AO227" s="98"/>
      <c r="AP227" s="98"/>
      <c r="AQ227" s="98"/>
      <c r="AR227" s="98"/>
      <c r="AS227" s="98"/>
      <c r="AT227" s="98"/>
      <c r="AU227" s="98"/>
      <c r="AV227" s="98"/>
      <c r="AW227" s="98"/>
      <c r="AX227" s="98"/>
      <c r="AY227" s="98"/>
      <c r="AZ227" s="98"/>
      <c r="BA227" s="98"/>
      <c r="BB227" s="98"/>
      <c r="BC227" s="98"/>
    </row>
    <row r="228" spans="1:55" ht="12.7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  <c r="AC228" s="98"/>
      <c r="AD228" s="98"/>
      <c r="AE228" s="98"/>
      <c r="AF228" s="98"/>
      <c r="AG228" s="98"/>
      <c r="AH228" s="98"/>
      <c r="AI228" s="98"/>
      <c r="AJ228" s="98"/>
      <c r="AK228" s="98"/>
      <c r="AL228" s="98"/>
      <c r="AM228" s="98"/>
      <c r="AN228" s="98"/>
      <c r="AO228" s="98"/>
      <c r="AP228" s="98"/>
      <c r="AQ228" s="98"/>
      <c r="AR228" s="98"/>
      <c r="AS228" s="98"/>
      <c r="AT228" s="98"/>
      <c r="AU228" s="98"/>
      <c r="AV228" s="98"/>
      <c r="AW228" s="98"/>
      <c r="AX228" s="98"/>
      <c r="AY228" s="98"/>
      <c r="AZ228" s="98"/>
      <c r="BA228" s="98"/>
      <c r="BB228" s="98"/>
      <c r="BC228" s="98"/>
    </row>
    <row r="229" spans="1:55" ht="12.7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8"/>
      <c r="AZ229" s="98"/>
      <c r="BA229" s="98"/>
      <c r="BB229" s="98"/>
      <c r="BC229" s="98"/>
    </row>
    <row r="230" spans="1:55" ht="12.7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  <c r="AC230" s="98"/>
      <c r="AD230" s="98"/>
      <c r="AE230" s="98"/>
      <c r="AF230" s="98"/>
      <c r="AG230" s="98"/>
      <c r="AH230" s="98"/>
      <c r="AI230" s="98"/>
      <c r="AJ230" s="98"/>
      <c r="AK230" s="98"/>
      <c r="AL230" s="98"/>
      <c r="AM230" s="98"/>
      <c r="AN230" s="98"/>
      <c r="AO230" s="98"/>
      <c r="AP230" s="98"/>
      <c r="AQ230" s="98"/>
      <c r="AR230" s="98"/>
      <c r="AS230" s="98"/>
      <c r="AT230" s="98"/>
      <c r="AU230" s="98"/>
      <c r="AV230" s="98"/>
      <c r="AW230" s="98"/>
      <c r="AX230" s="98"/>
      <c r="AY230" s="98"/>
      <c r="AZ230" s="98"/>
      <c r="BA230" s="98"/>
      <c r="BB230" s="98"/>
      <c r="BC230" s="98"/>
    </row>
    <row r="231" spans="1:55" ht="12.7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  <c r="AC231" s="98"/>
      <c r="AD231" s="98"/>
      <c r="AE231" s="98"/>
      <c r="AF231" s="98"/>
      <c r="AG231" s="98"/>
      <c r="AH231" s="98"/>
      <c r="AI231" s="98"/>
      <c r="AJ231" s="98"/>
      <c r="AK231" s="98"/>
      <c r="AL231" s="98"/>
      <c r="AM231" s="98"/>
      <c r="AN231" s="98"/>
      <c r="AO231" s="98"/>
      <c r="AP231" s="98"/>
      <c r="AQ231" s="98"/>
      <c r="AR231" s="98"/>
      <c r="AS231" s="98"/>
      <c r="AT231" s="98"/>
      <c r="AU231" s="98"/>
      <c r="AV231" s="98"/>
      <c r="AW231" s="98"/>
      <c r="AX231" s="98"/>
      <c r="AY231" s="98"/>
      <c r="AZ231" s="98"/>
      <c r="BA231" s="98"/>
      <c r="BB231" s="98"/>
      <c r="BC231" s="98"/>
    </row>
    <row r="232" spans="1:55" ht="12.7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  <c r="AC232" s="98"/>
      <c r="AD232" s="98"/>
      <c r="AE232" s="98"/>
      <c r="AF232" s="98"/>
      <c r="AG232" s="98"/>
      <c r="AH232" s="98"/>
      <c r="AI232" s="98"/>
      <c r="AJ232" s="98"/>
      <c r="AK232" s="98"/>
      <c r="AL232" s="98"/>
      <c r="AM232" s="98"/>
      <c r="AN232" s="98"/>
      <c r="AO232" s="98"/>
      <c r="AP232" s="98"/>
      <c r="AQ232" s="98"/>
      <c r="AR232" s="98"/>
      <c r="AS232" s="98"/>
      <c r="AT232" s="98"/>
      <c r="AU232" s="98"/>
      <c r="AV232" s="98"/>
      <c r="AW232" s="98"/>
      <c r="AX232" s="98"/>
      <c r="AY232" s="98"/>
      <c r="AZ232" s="98"/>
      <c r="BA232" s="98"/>
      <c r="BB232" s="98"/>
      <c r="BC232" s="98"/>
    </row>
    <row r="233" spans="1:55" ht="12.75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  <c r="AC233" s="98"/>
      <c r="AD233" s="98"/>
      <c r="AE233" s="98"/>
      <c r="AF233" s="98"/>
      <c r="AG233" s="98"/>
      <c r="AH233" s="98"/>
      <c r="AI233" s="98"/>
      <c r="AJ233" s="98"/>
      <c r="AK233" s="98"/>
      <c r="AL233" s="98"/>
      <c r="AM233" s="98"/>
      <c r="AN233" s="98"/>
      <c r="AO233" s="98"/>
      <c r="AP233" s="98"/>
      <c r="AQ233" s="98"/>
      <c r="AR233" s="98"/>
      <c r="AS233" s="98"/>
      <c r="AT233" s="98"/>
      <c r="AU233" s="98"/>
      <c r="AV233" s="98"/>
      <c r="AW233" s="98"/>
      <c r="AX233" s="98"/>
      <c r="AY233" s="98"/>
      <c r="AZ233" s="98"/>
      <c r="BA233" s="98"/>
      <c r="BB233" s="98"/>
      <c r="BC233" s="98"/>
    </row>
    <row r="234" spans="1:55" ht="12.75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  <c r="AC234" s="98"/>
      <c r="AD234" s="98"/>
      <c r="AE234" s="98"/>
      <c r="AF234" s="98"/>
      <c r="AG234" s="98"/>
      <c r="AH234" s="98"/>
      <c r="AI234" s="98"/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98"/>
      <c r="AU234" s="98"/>
      <c r="AV234" s="98"/>
      <c r="AW234" s="98"/>
      <c r="AX234" s="98"/>
      <c r="AY234" s="98"/>
      <c r="AZ234" s="98"/>
      <c r="BA234" s="98"/>
      <c r="BB234" s="98"/>
      <c r="BC234" s="98"/>
    </row>
    <row r="235" spans="1:55" ht="12.7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  <c r="AC235" s="98"/>
      <c r="AD235" s="98"/>
      <c r="AE235" s="98"/>
      <c r="AF235" s="98"/>
      <c r="AG235" s="98"/>
      <c r="AH235" s="98"/>
      <c r="AI235" s="98"/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98"/>
      <c r="AU235" s="98"/>
      <c r="AV235" s="98"/>
      <c r="AW235" s="98"/>
      <c r="AX235" s="98"/>
      <c r="AY235" s="98"/>
      <c r="AZ235" s="98"/>
      <c r="BA235" s="98"/>
      <c r="BB235" s="98"/>
      <c r="BC235" s="98"/>
    </row>
    <row r="236" spans="1:55" ht="12.7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  <c r="AC236" s="98"/>
      <c r="AD236" s="98"/>
      <c r="AE236" s="98"/>
      <c r="AF236" s="98"/>
      <c r="AG236" s="98"/>
      <c r="AH236" s="98"/>
      <c r="AI236" s="98"/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98"/>
      <c r="AU236" s="98"/>
      <c r="AV236" s="98"/>
      <c r="AW236" s="98"/>
      <c r="AX236" s="98"/>
      <c r="AY236" s="98"/>
      <c r="AZ236" s="98"/>
      <c r="BA236" s="98"/>
      <c r="BB236" s="98"/>
      <c r="BC236" s="98"/>
    </row>
    <row r="237" spans="1:55" ht="12.75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  <c r="AC237" s="98"/>
      <c r="AD237" s="98"/>
      <c r="AE237" s="98"/>
      <c r="AF237" s="98"/>
      <c r="AG237" s="98"/>
      <c r="AH237" s="98"/>
      <c r="AI237" s="98"/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98"/>
      <c r="AU237" s="98"/>
      <c r="AV237" s="98"/>
      <c r="AW237" s="98"/>
      <c r="AX237" s="98"/>
      <c r="AY237" s="98"/>
      <c r="AZ237" s="98"/>
      <c r="BA237" s="98"/>
      <c r="BB237" s="98"/>
      <c r="BC237" s="98"/>
    </row>
    <row r="238" spans="1:55" ht="12.7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  <c r="AC238" s="98"/>
      <c r="AD238" s="98"/>
      <c r="AE238" s="98"/>
      <c r="AF238" s="98"/>
      <c r="AG238" s="98"/>
      <c r="AH238" s="98"/>
      <c r="AI238" s="98"/>
      <c r="AJ238" s="98"/>
      <c r="AK238" s="98"/>
      <c r="AL238" s="98"/>
      <c r="AM238" s="98"/>
      <c r="AN238" s="98"/>
      <c r="AO238" s="98"/>
      <c r="AP238" s="98"/>
      <c r="AQ238" s="98"/>
      <c r="AR238" s="98"/>
      <c r="AS238" s="98"/>
      <c r="AT238" s="98"/>
      <c r="AU238" s="98"/>
      <c r="AV238" s="98"/>
      <c r="AW238" s="98"/>
      <c r="AX238" s="98"/>
      <c r="AY238" s="98"/>
      <c r="AZ238" s="98"/>
      <c r="BA238" s="98"/>
      <c r="BB238" s="98"/>
      <c r="BC238" s="98"/>
    </row>
    <row r="239" spans="1:55" ht="12.7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  <c r="AC239" s="98"/>
      <c r="AD239" s="98"/>
      <c r="AE239" s="98"/>
      <c r="AF239" s="98"/>
      <c r="AG239" s="98"/>
      <c r="AH239" s="98"/>
      <c r="AI239" s="98"/>
      <c r="AJ239" s="98"/>
      <c r="AK239" s="98"/>
      <c r="AL239" s="98"/>
      <c r="AM239" s="98"/>
      <c r="AN239" s="98"/>
      <c r="AO239" s="98"/>
      <c r="AP239" s="98"/>
      <c r="AQ239" s="98"/>
      <c r="AR239" s="98"/>
      <c r="AS239" s="98"/>
      <c r="AT239" s="98"/>
      <c r="AU239" s="98"/>
      <c r="AV239" s="98"/>
      <c r="AW239" s="98"/>
      <c r="AX239" s="98"/>
      <c r="AY239" s="98"/>
      <c r="AZ239" s="98"/>
      <c r="BA239" s="98"/>
      <c r="BB239" s="98"/>
      <c r="BC239" s="98"/>
    </row>
    <row r="240" spans="1:55" ht="12.75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  <c r="AC240" s="98"/>
      <c r="AD240" s="98"/>
      <c r="AE240" s="98"/>
      <c r="AF240" s="98"/>
      <c r="AG240" s="98"/>
      <c r="AH240" s="98"/>
      <c r="AI240" s="98"/>
      <c r="AJ240" s="98"/>
      <c r="AK240" s="98"/>
      <c r="AL240" s="98"/>
      <c r="AM240" s="98"/>
      <c r="AN240" s="98"/>
      <c r="AO240" s="98"/>
      <c r="AP240" s="98"/>
      <c r="AQ240" s="98"/>
      <c r="AR240" s="98"/>
      <c r="AS240" s="98"/>
      <c r="AT240" s="98"/>
      <c r="AU240" s="98"/>
      <c r="AV240" s="98"/>
      <c r="AW240" s="98"/>
      <c r="AX240" s="98"/>
      <c r="AY240" s="98"/>
      <c r="AZ240" s="98"/>
      <c r="BA240" s="98"/>
      <c r="BB240" s="98"/>
      <c r="BC240" s="98"/>
    </row>
    <row r="241" spans="1:55" ht="12.75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  <c r="AC241" s="98"/>
      <c r="AD241" s="98"/>
      <c r="AE241" s="98"/>
      <c r="AF241" s="98"/>
      <c r="AG241" s="98"/>
      <c r="AH241" s="98"/>
      <c r="AI241" s="98"/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98"/>
      <c r="AU241" s="98"/>
      <c r="AV241" s="98"/>
      <c r="AW241" s="98"/>
      <c r="AX241" s="98"/>
      <c r="AY241" s="98"/>
      <c r="AZ241" s="98"/>
      <c r="BA241" s="98"/>
      <c r="BB241" s="98"/>
      <c r="BC241" s="98"/>
    </row>
    <row r="242" spans="1:55" ht="12.7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  <c r="AC242" s="98"/>
      <c r="AD242" s="98"/>
      <c r="AE242" s="98"/>
      <c r="AF242" s="98"/>
      <c r="AG242" s="98"/>
      <c r="AH242" s="98"/>
      <c r="AI242" s="98"/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98"/>
      <c r="AU242" s="98"/>
      <c r="AV242" s="98"/>
      <c r="AW242" s="98"/>
      <c r="AX242" s="98"/>
      <c r="AY242" s="98"/>
      <c r="AZ242" s="98"/>
      <c r="BA242" s="98"/>
      <c r="BB242" s="98"/>
      <c r="BC242" s="98"/>
    </row>
    <row r="243" spans="1:55" ht="12.7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  <c r="AC243" s="98"/>
      <c r="AD243" s="98"/>
      <c r="AE243" s="98"/>
      <c r="AF243" s="98"/>
      <c r="AG243" s="98"/>
      <c r="AH243" s="98"/>
      <c r="AI243" s="98"/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98"/>
      <c r="AU243" s="98"/>
      <c r="AV243" s="98"/>
      <c r="AW243" s="98"/>
      <c r="AX243" s="98"/>
      <c r="AY243" s="98"/>
      <c r="AZ243" s="98"/>
      <c r="BA243" s="98"/>
      <c r="BB243" s="98"/>
      <c r="BC243" s="98"/>
    </row>
    <row r="244" spans="1:55" ht="12.75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  <c r="AC244" s="98"/>
      <c r="AD244" s="98"/>
      <c r="AE244" s="98"/>
      <c r="AF244" s="98"/>
      <c r="AG244" s="98"/>
      <c r="AH244" s="98"/>
      <c r="AI244" s="98"/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98"/>
      <c r="AU244" s="98"/>
      <c r="AV244" s="98"/>
      <c r="AW244" s="98"/>
      <c r="AX244" s="98"/>
      <c r="AY244" s="98"/>
      <c r="AZ244" s="98"/>
      <c r="BA244" s="98"/>
      <c r="BB244" s="98"/>
      <c r="BC244" s="98"/>
    </row>
    <row r="245" spans="1:55" ht="12.75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  <c r="AC245" s="98"/>
      <c r="AD245" s="98"/>
      <c r="AE245" s="98"/>
      <c r="AF245" s="98"/>
      <c r="AG245" s="98"/>
      <c r="AH245" s="98"/>
      <c r="AI245" s="98"/>
      <c r="AJ245" s="98"/>
      <c r="AK245" s="98"/>
      <c r="AL245" s="98"/>
      <c r="AM245" s="98"/>
      <c r="AN245" s="98"/>
      <c r="AO245" s="98"/>
      <c r="AP245" s="98"/>
      <c r="AQ245" s="98"/>
      <c r="AR245" s="98"/>
      <c r="AS245" s="98"/>
      <c r="AT245" s="98"/>
      <c r="AU245" s="98"/>
      <c r="AV245" s="98"/>
      <c r="AW245" s="98"/>
      <c r="AX245" s="98"/>
      <c r="AY245" s="98"/>
      <c r="AZ245" s="98"/>
      <c r="BA245" s="98"/>
      <c r="BB245" s="98"/>
      <c r="BC245" s="98"/>
    </row>
    <row r="246" spans="1:55" ht="12.7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  <c r="AC246" s="98"/>
      <c r="AD246" s="98"/>
      <c r="AE246" s="98"/>
      <c r="AF246" s="98"/>
      <c r="AG246" s="98"/>
      <c r="AH246" s="98"/>
      <c r="AI246" s="98"/>
      <c r="AJ246" s="98"/>
      <c r="AK246" s="98"/>
      <c r="AL246" s="98"/>
      <c r="AM246" s="98"/>
      <c r="AN246" s="98"/>
      <c r="AO246" s="98"/>
      <c r="AP246" s="98"/>
      <c r="AQ246" s="98"/>
      <c r="AR246" s="98"/>
      <c r="AS246" s="98"/>
      <c r="AT246" s="98"/>
      <c r="AU246" s="98"/>
      <c r="AV246" s="98"/>
      <c r="AW246" s="98"/>
      <c r="AX246" s="98"/>
      <c r="AY246" s="98"/>
      <c r="AZ246" s="98"/>
      <c r="BA246" s="98"/>
      <c r="BB246" s="98"/>
      <c r="BC246" s="98"/>
    </row>
    <row r="247" spans="1:55" ht="12.75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  <c r="AC247" s="98"/>
      <c r="AD247" s="98"/>
      <c r="AE247" s="98"/>
      <c r="AF247" s="98"/>
      <c r="AG247" s="98"/>
      <c r="AH247" s="98"/>
      <c r="AI247" s="98"/>
      <c r="AJ247" s="98"/>
      <c r="AK247" s="98"/>
      <c r="AL247" s="98"/>
      <c r="AM247" s="98"/>
      <c r="AN247" s="98"/>
      <c r="AO247" s="98"/>
      <c r="AP247" s="98"/>
      <c r="AQ247" s="98"/>
      <c r="AR247" s="98"/>
      <c r="AS247" s="98"/>
      <c r="AT247" s="98"/>
      <c r="AU247" s="98"/>
      <c r="AV247" s="98"/>
      <c r="AW247" s="98"/>
      <c r="AX247" s="98"/>
      <c r="AY247" s="98"/>
      <c r="AZ247" s="98"/>
      <c r="BA247" s="98"/>
      <c r="BB247" s="98"/>
      <c r="BC247" s="98"/>
    </row>
    <row r="248" spans="1:55" ht="12.75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</row>
    <row r="249" spans="1:55" ht="12.75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  <c r="AC249" s="98"/>
      <c r="AD249" s="98"/>
      <c r="AE249" s="98"/>
      <c r="AF249" s="98"/>
      <c r="AG249" s="98"/>
      <c r="AH249" s="98"/>
      <c r="AI249" s="98"/>
      <c r="AJ249" s="98"/>
      <c r="AK249" s="98"/>
      <c r="AL249" s="98"/>
      <c r="AM249" s="98"/>
      <c r="AN249" s="98"/>
      <c r="AO249" s="98"/>
      <c r="AP249" s="98"/>
      <c r="AQ249" s="98"/>
      <c r="AR249" s="98"/>
      <c r="AS249" s="98"/>
      <c r="AT249" s="98"/>
      <c r="AU249" s="98"/>
      <c r="AV249" s="98"/>
      <c r="AW249" s="98"/>
      <c r="AX249" s="98"/>
      <c r="AY249" s="98"/>
      <c r="AZ249" s="98"/>
      <c r="BA249" s="98"/>
      <c r="BB249" s="98"/>
      <c r="BC249" s="98"/>
    </row>
    <row r="250" spans="1:55" ht="12.75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  <c r="AC250" s="98"/>
      <c r="AD250" s="98"/>
      <c r="AE250" s="98"/>
      <c r="AF250" s="98"/>
      <c r="AG250" s="98"/>
      <c r="AH250" s="98"/>
      <c r="AI250" s="98"/>
      <c r="AJ250" s="98"/>
      <c r="AK250" s="98"/>
      <c r="AL250" s="98"/>
      <c r="AM250" s="98"/>
      <c r="AN250" s="98"/>
      <c r="AO250" s="98"/>
      <c r="AP250" s="98"/>
      <c r="AQ250" s="98"/>
      <c r="AR250" s="98"/>
      <c r="AS250" s="98"/>
      <c r="AT250" s="98"/>
      <c r="AU250" s="98"/>
      <c r="AV250" s="98"/>
      <c r="AW250" s="98"/>
      <c r="AX250" s="98"/>
      <c r="AY250" s="98"/>
      <c r="AZ250" s="98"/>
      <c r="BA250" s="98"/>
      <c r="BB250" s="98"/>
      <c r="BC250" s="98"/>
    </row>
    <row r="251" spans="1:55" ht="12.7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  <c r="AC251" s="98"/>
      <c r="AD251" s="98"/>
      <c r="AE251" s="98"/>
      <c r="AF251" s="98"/>
      <c r="AG251" s="98"/>
      <c r="AH251" s="98"/>
      <c r="AI251" s="98"/>
      <c r="AJ251" s="98"/>
      <c r="AK251" s="98"/>
      <c r="AL251" s="98"/>
      <c r="AM251" s="98"/>
      <c r="AN251" s="98"/>
      <c r="AO251" s="98"/>
      <c r="AP251" s="98"/>
      <c r="AQ251" s="98"/>
      <c r="AR251" s="98"/>
      <c r="AS251" s="98"/>
      <c r="AT251" s="98"/>
      <c r="AU251" s="98"/>
      <c r="AV251" s="98"/>
      <c r="AW251" s="98"/>
      <c r="AX251" s="98"/>
      <c r="AY251" s="98"/>
      <c r="AZ251" s="98"/>
      <c r="BA251" s="98"/>
      <c r="BB251" s="98"/>
      <c r="BC251" s="98"/>
    </row>
    <row r="252" spans="1:55" ht="12.75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  <c r="AC252" s="98"/>
      <c r="AD252" s="98"/>
      <c r="AE252" s="98"/>
      <c r="AF252" s="98"/>
      <c r="AG252" s="98"/>
      <c r="AH252" s="98"/>
      <c r="AI252" s="98"/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98"/>
      <c r="AU252" s="98"/>
      <c r="AV252" s="98"/>
      <c r="AW252" s="98"/>
      <c r="AX252" s="98"/>
      <c r="AY252" s="98"/>
      <c r="AZ252" s="98"/>
      <c r="BA252" s="98"/>
      <c r="BB252" s="98"/>
      <c r="BC252" s="98"/>
    </row>
    <row r="253" spans="1:55" ht="12.7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  <c r="AC253" s="98"/>
      <c r="AD253" s="98"/>
      <c r="AE253" s="98"/>
      <c r="AF253" s="98"/>
      <c r="AG253" s="98"/>
      <c r="AH253" s="98"/>
      <c r="AI253" s="98"/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98"/>
      <c r="AU253" s="98"/>
      <c r="AV253" s="98"/>
      <c r="AW253" s="98"/>
      <c r="AX253" s="98"/>
      <c r="AY253" s="98"/>
      <c r="AZ253" s="98"/>
      <c r="BA253" s="98"/>
      <c r="BB253" s="98"/>
      <c r="BC253" s="98"/>
    </row>
    <row r="254" spans="1:55" ht="12.7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  <c r="AC254" s="98"/>
      <c r="AD254" s="98"/>
      <c r="AE254" s="98"/>
      <c r="AF254" s="98"/>
      <c r="AG254" s="98"/>
      <c r="AH254" s="98"/>
      <c r="AI254" s="98"/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98"/>
      <c r="AU254" s="98"/>
      <c r="AV254" s="98"/>
      <c r="AW254" s="98"/>
      <c r="AX254" s="98"/>
      <c r="AY254" s="98"/>
      <c r="AZ254" s="98"/>
      <c r="BA254" s="98"/>
      <c r="BB254" s="98"/>
      <c r="BC254" s="98"/>
    </row>
    <row r="255" spans="1:55" ht="12.7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8"/>
    </row>
    <row r="256" spans="1:55" ht="12.75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  <c r="AC256" s="98"/>
      <c r="AD256" s="98"/>
      <c r="AE256" s="98"/>
      <c r="AF256" s="98"/>
      <c r="AG256" s="98"/>
      <c r="AH256" s="98"/>
      <c r="AI256" s="98"/>
      <c r="AJ256" s="98"/>
      <c r="AK256" s="98"/>
      <c r="AL256" s="98"/>
      <c r="AM256" s="98"/>
      <c r="AN256" s="98"/>
      <c r="AO256" s="98"/>
      <c r="AP256" s="98"/>
      <c r="AQ256" s="98"/>
      <c r="AR256" s="98"/>
      <c r="AS256" s="98"/>
      <c r="AT256" s="98"/>
      <c r="AU256" s="98"/>
      <c r="AV256" s="98"/>
      <c r="AW256" s="98"/>
      <c r="AX256" s="98"/>
      <c r="AY256" s="98"/>
      <c r="AZ256" s="98"/>
      <c r="BA256" s="98"/>
      <c r="BB256" s="98"/>
      <c r="BC256" s="98"/>
    </row>
    <row r="257" spans="1:55" ht="12.75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  <c r="AC257" s="98"/>
      <c r="AD257" s="98"/>
      <c r="AE257" s="98"/>
      <c r="AF257" s="98"/>
      <c r="AG257" s="98"/>
      <c r="AH257" s="98"/>
      <c r="AI257" s="98"/>
      <c r="AJ257" s="98"/>
      <c r="AK257" s="98"/>
      <c r="AL257" s="98"/>
      <c r="AM257" s="98"/>
      <c r="AN257" s="98"/>
      <c r="AO257" s="98"/>
      <c r="AP257" s="98"/>
      <c r="AQ257" s="98"/>
      <c r="AR257" s="98"/>
      <c r="AS257" s="98"/>
      <c r="AT257" s="98"/>
      <c r="AU257" s="98"/>
      <c r="AV257" s="98"/>
      <c r="AW257" s="98"/>
      <c r="AX257" s="98"/>
      <c r="AY257" s="98"/>
      <c r="AZ257" s="98"/>
      <c r="BA257" s="98"/>
      <c r="BB257" s="98"/>
      <c r="BC257" s="98"/>
    </row>
    <row r="258" spans="1:55" ht="12.75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  <c r="AC258" s="98"/>
      <c r="AD258" s="98"/>
      <c r="AE258" s="98"/>
      <c r="AF258" s="98"/>
      <c r="AG258" s="98"/>
      <c r="AH258" s="98"/>
      <c r="AI258" s="98"/>
      <c r="AJ258" s="98"/>
      <c r="AK258" s="98"/>
      <c r="AL258" s="98"/>
      <c r="AM258" s="98"/>
      <c r="AN258" s="98"/>
      <c r="AO258" s="98"/>
      <c r="AP258" s="98"/>
      <c r="AQ258" s="98"/>
      <c r="AR258" s="98"/>
      <c r="AS258" s="98"/>
      <c r="AT258" s="98"/>
      <c r="AU258" s="98"/>
      <c r="AV258" s="98"/>
      <c r="AW258" s="98"/>
      <c r="AX258" s="98"/>
      <c r="AY258" s="98"/>
      <c r="AZ258" s="98"/>
      <c r="BA258" s="98"/>
      <c r="BB258" s="98"/>
      <c r="BC258" s="98"/>
    </row>
    <row r="259" spans="1:55" ht="12.75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  <c r="AC259" s="98"/>
      <c r="AD259" s="98"/>
      <c r="AE259" s="98"/>
      <c r="AF259" s="98"/>
      <c r="AG259" s="98"/>
      <c r="AH259" s="98"/>
      <c r="AI259" s="98"/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98"/>
      <c r="AU259" s="98"/>
      <c r="AV259" s="98"/>
      <c r="AW259" s="98"/>
      <c r="AX259" s="98"/>
      <c r="AY259" s="98"/>
      <c r="AZ259" s="98"/>
      <c r="BA259" s="98"/>
      <c r="BB259" s="98"/>
      <c r="BC259" s="98"/>
    </row>
    <row r="260" spans="1:55" ht="12.75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  <c r="AC260" s="98"/>
      <c r="AD260" s="98"/>
      <c r="AE260" s="98"/>
      <c r="AF260" s="98"/>
      <c r="AG260" s="98"/>
      <c r="AH260" s="98"/>
      <c r="AI260" s="98"/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98"/>
      <c r="AU260" s="98"/>
      <c r="AV260" s="98"/>
      <c r="AW260" s="98"/>
      <c r="AX260" s="98"/>
      <c r="AY260" s="98"/>
      <c r="AZ260" s="98"/>
      <c r="BA260" s="98"/>
      <c r="BB260" s="98"/>
      <c r="BC260" s="98"/>
    </row>
    <row r="261" spans="1:55" ht="12.75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  <c r="AC261" s="98"/>
      <c r="AD261" s="98"/>
      <c r="AE261" s="98"/>
      <c r="AF261" s="98"/>
      <c r="AG261" s="98"/>
      <c r="AH261" s="98"/>
      <c r="AI261" s="98"/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98"/>
      <c r="AU261" s="98"/>
      <c r="AV261" s="98"/>
      <c r="AW261" s="98"/>
      <c r="AX261" s="98"/>
      <c r="AY261" s="98"/>
      <c r="AZ261" s="98"/>
      <c r="BA261" s="98"/>
      <c r="BB261" s="98"/>
      <c r="BC261" s="98"/>
    </row>
    <row r="262" spans="1:55" ht="12.75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  <c r="AC262" s="98"/>
      <c r="AD262" s="98"/>
      <c r="AE262" s="98"/>
      <c r="AF262" s="98"/>
      <c r="AG262" s="98"/>
      <c r="AH262" s="98"/>
      <c r="AI262" s="98"/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98"/>
      <c r="AU262" s="98"/>
      <c r="AV262" s="98"/>
      <c r="AW262" s="98"/>
      <c r="AX262" s="98"/>
      <c r="AY262" s="98"/>
      <c r="AZ262" s="98"/>
      <c r="BA262" s="98"/>
      <c r="BB262" s="98"/>
      <c r="BC262" s="98"/>
    </row>
    <row r="263" spans="1:55" ht="12.75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  <c r="AC263" s="98"/>
      <c r="AD263" s="98"/>
      <c r="AE263" s="98"/>
      <c r="AF263" s="98"/>
      <c r="AG263" s="98"/>
      <c r="AH263" s="98"/>
      <c r="AI263" s="98"/>
      <c r="AJ263" s="98"/>
      <c r="AK263" s="98"/>
      <c r="AL263" s="98"/>
      <c r="AM263" s="98"/>
      <c r="AN263" s="98"/>
      <c r="AO263" s="98"/>
      <c r="AP263" s="98"/>
      <c r="AQ263" s="98"/>
      <c r="AR263" s="98"/>
      <c r="AS263" s="98"/>
      <c r="AT263" s="98"/>
      <c r="AU263" s="98"/>
      <c r="AV263" s="98"/>
      <c r="AW263" s="98"/>
      <c r="AX263" s="98"/>
      <c r="AY263" s="98"/>
      <c r="AZ263" s="98"/>
      <c r="BA263" s="98"/>
      <c r="BB263" s="98"/>
      <c r="BC263" s="98"/>
    </row>
    <row r="264" spans="1:55" ht="12.7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  <c r="AC264" s="98"/>
      <c r="AD264" s="98"/>
      <c r="AE264" s="98"/>
      <c r="AF264" s="98"/>
      <c r="AG264" s="98"/>
      <c r="AH264" s="98"/>
      <c r="AI264" s="98"/>
      <c r="AJ264" s="98"/>
      <c r="AK264" s="98"/>
      <c r="AL264" s="98"/>
      <c r="AM264" s="98"/>
      <c r="AN264" s="98"/>
      <c r="AO264" s="98"/>
      <c r="AP264" s="98"/>
      <c r="AQ264" s="98"/>
      <c r="AR264" s="98"/>
      <c r="AS264" s="98"/>
      <c r="AT264" s="98"/>
      <c r="AU264" s="98"/>
      <c r="AV264" s="98"/>
      <c r="AW264" s="98"/>
      <c r="AX264" s="98"/>
      <c r="AY264" s="98"/>
      <c r="AZ264" s="98"/>
      <c r="BA264" s="98"/>
      <c r="BB264" s="98"/>
      <c r="BC264" s="98"/>
    </row>
    <row r="265" spans="1:55" ht="12.7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  <c r="AC265" s="98"/>
      <c r="AD265" s="98"/>
      <c r="AE265" s="98"/>
      <c r="AF265" s="98"/>
      <c r="AG265" s="98"/>
      <c r="AH265" s="98"/>
      <c r="AI265" s="98"/>
      <c r="AJ265" s="98"/>
      <c r="AK265" s="98"/>
      <c r="AL265" s="98"/>
      <c r="AM265" s="98"/>
      <c r="AN265" s="98"/>
      <c r="AO265" s="98"/>
      <c r="AP265" s="98"/>
      <c r="AQ265" s="98"/>
      <c r="AR265" s="98"/>
      <c r="AS265" s="98"/>
      <c r="AT265" s="98"/>
      <c r="AU265" s="98"/>
      <c r="AV265" s="98"/>
      <c r="AW265" s="98"/>
      <c r="AX265" s="98"/>
      <c r="AY265" s="98"/>
      <c r="AZ265" s="98"/>
      <c r="BA265" s="98"/>
      <c r="BB265" s="98"/>
      <c r="BC265" s="98"/>
    </row>
    <row r="266" spans="1:55" ht="12.7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  <c r="AC266" s="98"/>
      <c r="AD266" s="98"/>
      <c r="AE266" s="98"/>
      <c r="AF266" s="98"/>
      <c r="AG266" s="98"/>
      <c r="AH266" s="98"/>
      <c r="AI266" s="98"/>
      <c r="AJ266" s="98"/>
      <c r="AK266" s="98"/>
      <c r="AL266" s="98"/>
      <c r="AM266" s="98"/>
      <c r="AN266" s="98"/>
      <c r="AO266" s="98"/>
      <c r="AP266" s="98"/>
      <c r="AQ266" s="98"/>
      <c r="AR266" s="98"/>
      <c r="AS266" s="98"/>
      <c r="AT266" s="98"/>
      <c r="AU266" s="98"/>
      <c r="AV266" s="98"/>
      <c r="AW266" s="98"/>
      <c r="AX266" s="98"/>
      <c r="AY266" s="98"/>
      <c r="AZ266" s="98"/>
      <c r="BA266" s="98"/>
      <c r="BB266" s="98"/>
      <c r="BC266" s="98"/>
    </row>
    <row r="267" spans="1:55" ht="12.75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  <c r="AC267" s="98"/>
      <c r="AD267" s="98"/>
      <c r="AE267" s="98"/>
      <c r="AF267" s="98"/>
      <c r="AG267" s="98"/>
      <c r="AH267" s="98"/>
      <c r="AI267" s="98"/>
      <c r="AJ267" s="98"/>
      <c r="AK267" s="98"/>
      <c r="AL267" s="98"/>
      <c r="AM267" s="98"/>
      <c r="AN267" s="98"/>
      <c r="AO267" s="98"/>
      <c r="AP267" s="98"/>
      <c r="AQ267" s="98"/>
      <c r="AR267" s="98"/>
      <c r="AS267" s="98"/>
      <c r="AT267" s="98"/>
      <c r="AU267" s="98"/>
      <c r="AV267" s="98"/>
      <c r="AW267" s="98"/>
      <c r="AX267" s="98"/>
      <c r="AY267" s="98"/>
      <c r="AZ267" s="98"/>
      <c r="BA267" s="98"/>
      <c r="BB267" s="98"/>
      <c r="BC267" s="98"/>
    </row>
    <row r="268" spans="1:55" ht="12.75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  <c r="AC268" s="98"/>
      <c r="AD268" s="98"/>
      <c r="AE268" s="98"/>
      <c r="AF268" s="98"/>
      <c r="AG268" s="98"/>
      <c r="AH268" s="98"/>
      <c r="AI268" s="98"/>
      <c r="AJ268" s="98"/>
      <c r="AK268" s="98"/>
      <c r="AL268" s="98"/>
      <c r="AM268" s="98"/>
      <c r="AN268" s="98"/>
      <c r="AO268" s="98"/>
      <c r="AP268" s="98"/>
      <c r="AQ268" s="98"/>
      <c r="AR268" s="98"/>
      <c r="AS268" s="98"/>
      <c r="AT268" s="98"/>
      <c r="AU268" s="98"/>
      <c r="AV268" s="98"/>
      <c r="AW268" s="98"/>
      <c r="AX268" s="98"/>
      <c r="AY268" s="98"/>
      <c r="AZ268" s="98"/>
      <c r="BA268" s="98"/>
      <c r="BB268" s="98"/>
      <c r="BC268" s="98"/>
    </row>
    <row r="269" spans="1:55" ht="12.75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  <c r="AC269" s="98"/>
      <c r="AD269" s="98"/>
      <c r="AE269" s="98"/>
      <c r="AF269" s="98"/>
      <c r="AG269" s="98"/>
      <c r="AH269" s="98"/>
      <c r="AI269" s="98"/>
      <c r="AJ269" s="98"/>
      <c r="AK269" s="98"/>
      <c r="AL269" s="98"/>
      <c r="AM269" s="98"/>
      <c r="AN269" s="98"/>
      <c r="AO269" s="98"/>
      <c r="AP269" s="98"/>
      <c r="AQ269" s="98"/>
      <c r="AR269" s="98"/>
      <c r="AS269" s="98"/>
      <c r="AT269" s="98"/>
      <c r="AU269" s="98"/>
      <c r="AV269" s="98"/>
      <c r="AW269" s="98"/>
      <c r="AX269" s="98"/>
      <c r="AY269" s="98"/>
      <c r="AZ269" s="98"/>
      <c r="BA269" s="98"/>
      <c r="BB269" s="98"/>
      <c r="BC269" s="98"/>
    </row>
    <row r="270" spans="1:55" ht="12.75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  <c r="AC270" s="98"/>
      <c r="AD270" s="98"/>
      <c r="AE270" s="98"/>
      <c r="AF270" s="98"/>
      <c r="AG270" s="98"/>
      <c r="AH270" s="98"/>
      <c r="AI270" s="98"/>
      <c r="AJ270" s="98"/>
      <c r="AK270" s="98"/>
      <c r="AL270" s="98"/>
      <c r="AM270" s="98"/>
      <c r="AN270" s="98"/>
      <c r="AO270" s="98"/>
      <c r="AP270" s="98"/>
      <c r="AQ270" s="98"/>
      <c r="AR270" s="98"/>
      <c r="AS270" s="98"/>
      <c r="AT270" s="98"/>
      <c r="AU270" s="98"/>
      <c r="AV270" s="98"/>
      <c r="AW270" s="98"/>
      <c r="AX270" s="98"/>
      <c r="AY270" s="98"/>
      <c r="AZ270" s="98"/>
      <c r="BA270" s="98"/>
      <c r="BB270" s="98"/>
      <c r="BC270" s="98"/>
    </row>
    <row r="271" spans="1:55" ht="12.75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  <c r="AC271" s="98"/>
      <c r="AD271" s="98"/>
      <c r="AE271" s="98"/>
      <c r="AF271" s="98"/>
      <c r="AG271" s="98"/>
      <c r="AH271" s="98"/>
      <c r="AI271" s="98"/>
      <c r="AJ271" s="98"/>
      <c r="AK271" s="98"/>
      <c r="AL271" s="98"/>
      <c r="AM271" s="98"/>
      <c r="AN271" s="98"/>
      <c r="AO271" s="98"/>
      <c r="AP271" s="98"/>
      <c r="AQ271" s="98"/>
      <c r="AR271" s="98"/>
      <c r="AS271" s="98"/>
      <c r="AT271" s="98"/>
      <c r="AU271" s="98"/>
      <c r="AV271" s="98"/>
      <c r="AW271" s="98"/>
      <c r="AX271" s="98"/>
      <c r="AY271" s="98"/>
      <c r="AZ271" s="98"/>
      <c r="BA271" s="98"/>
      <c r="BB271" s="98"/>
      <c r="BC271" s="98"/>
    </row>
    <row r="272" spans="1:55" ht="12.75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  <c r="AC272" s="98"/>
      <c r="AD272" s="98"/>
      <c r="AE272" s="98"/>
      <c r="AF272" s="98"/>
      <c r="AG272" s="98"/>
      <c r="AH272" s="98"/>
      <c r="AI272" s="98"/>
      <c r="AJ272" s="98"/>
      <c r="AK272" s="98"/>
      <c r="AL272" s="98"/>
      <c r="AM272" s="98"/>
      <c r="AN272" s="98"/>
      <c r="AO272" s="98"/>
      <c r="AP272" s="98"/>
      <c r="AQ272" s="98"/>
      <c r="AR272" s="98"/>
      <c r="AS272" s="98"/>
      <c r="AT272" s="98"/>
      <c r="AU272" s="98"/>
      <c r="AV272" s="98"/>
      <c r="AW272" s="98"/>
      <c r="AX272" s="98"/>
      <c r="AY272" s="98"/>
      <c r="AZ272" s="98"/>
      <c r="BA272" s="98"/>
      <c r="BB272" s="98"/>
      <c r="BC272" s="98"/>
    </row>
    <row r="273" spans="1:55" ht="12.75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  <c r="AC273" s="98"/>
      <c r="AD273" s="98"/>
      <c r="AE273" s="98"/>
      <c r="AF273" s="98"/>
      <c r="AG273" s="98"/>
      <c r="AH273" s="98"/>
      <c r="AI273" s="98"/>
      <c r="AJ273" s="98"/>
      <c r="AK273" s="98"/>
      <c r="AL273" s="98"/>
      <c r="AM273" s="98"/>
      <c r="AN273" s="98"/>
      <c r="AO273" s="98"/>
      <c r="AP273" s="98"/>
      <c r="AQ273" s="98"/>
      <c r="AR273" s="98"/>
      <c r="AS273" s="98"/>
      <c r="AT273" s="98"/>
      <c r="AU273" s="98"/>
      <c r="AV273" s="98"/>
      <c r="AW273" s="98"/>
      <c r="AX273" s="98"/>
      <c r="AY273" s="98"/>
      <c r="AZ273" s="98"/>
      <c r="BA273" s="98"/>
      <c r="BB273" s="98"/>
      <c r="BC273" s="98"/>
    </row>
    <row r="274" spans="1:55" ht="12.75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98"/>
      <c r="BA274" s="98"/>
      <c r="BB274" s="98"/>
      <c r="BC274" s="98"/>
    </row>
    <row r="275" spans="1:55" ht="12.75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  <c r="AC275" s="98"/>
      <c r="AD275" s="98"/>
      <c r="AE275" s="98"/>
      <c r="AF275" s="98"/>
      <c r="AG275" s="98"/>
      <c r="AH275" s="98"/>
      <c r="AI275" s="98"/>
      <c r="AJ275" s="98"/>
      <c r="AK275" s="98"/>
      <c r="AL275" s="98"/>
      <c r="AM275" s="98"/>
      <c r="AN275" s="98"/>
      <c r="AO275" s="98"/>
      <c r="AP275" s="98"/>
      <c r="AQ275" s="98"/>
      <c r="AR275" s="98"/>
      <c r="AS275" s="98"/>
      <c r="AT275" s="98"/>
      <c r="AU275" s="98"/>
      <c r="AV275" s="98"/>
      <c r="AW275" s="98"/>
      <c r="AX275" s="98"/>
      <c r="AY275" s="98"/>
      <c r="AZ275" s="98"/>
      <c r="BA275" s="98"/>
      <c r="BB275" s="98"/>
      <c r="BC275" s="98"/>
    </row>
    <row r="276" spans="1:55" ht="12.75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  <c r="AC276" s="98"/>
      <c r="AD276" s="98"/>
      <c r="AE276" s="98"/>
      <c r="AF276" s="98"/>
      <c r="AG276" s="98"/>
      <c r="AH276" s="98"/>
      <c r="AI276" s="98"/>
      <c r="AJ276" s="98"/>
      <c r="AK276" s="98"/>
      <c r="AL276" s="98"/>
      <c r="AM276" s="98"/>
      <c r="AN276" s="98"/>
      <c r="AO276" s="98"/>
      <c r="AP276" s="98"/>
      <c r="AQ276" s="98"/>
      <c r="AR276" s="98"/>
      <c r="AS276" s="98"/>
      <c r="AT276" s="98"/>
      <c r="AU276" s="98"/>
      <c r="AV276" s="98"/>
      <c r="AW276" s="98"/>
      <c r="AX276" s="98"/>
      <c r="AY276" s="98"/>
      <c r="AZ276" s="98"/>
      <c r="BA276" s="98"/>
      <c r="BB276" s="98"/>
      <c r="BC276" s="98"/>
    </row>
    <row r="277" spans="1:55" ht="12.75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  <c r="AC277" s="98"/>
      <c r="AD277" s="98"/>
      <c r="AE277" s="98"/>
      <c r="AF277" s="98"/>
      <c r="AG277" s="98"/>
      <c r="AH277" s="98"/>
      <c r="AI277" s="98"/>
      <c r="AJ277" s="98"/>
      <c r="AK277" s="98"/>
      <c r="AL277" s="98"/>
      <c r="AM277" s="98"/>
      <c r="AN277" s="98"/>
      <c r="AO277" s="98"/>
      <c r="AP277" s="98"/>
      <c r="AQ277" s="98"/>
      <c r="AR277" s="98"/>
      <c r="AS277" s="98"/>
      <c r="AT277" s="98"/>
      <c r="AU277" s="98"/>
      <c r="AV277" s="98"/>
      <c r="AW277" s="98"/>
      <c r="AX277" s="98"/>
      <c r="AY277" s="98"/>
      <c r="AZ277" s="98"/>
      <c r="BA277" s="98"/>
      <c r="BB277" s="98"/>
      <c r="BC277" s="98"/>
    </row>
    <row r="278" spans="1:55" ht="12.75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  <c r="AC278" s="98"/>
      <c r="AD278" s="98"/>
      <c r="AE278" s="98"/>
      <c r="AF278" s="98"/>
      <c r="AG278" s="98"/>
      <c r="AH278" s="98"/>
      <c r="AI278" s="98"/>
      <c r="AJ278" s="98"/>
      <c r="AK278" s="98"/>
      <c r="AL278" s="98"/>
      <c r="AM278" s="98"/>
      <c r="AN278" s="98"/>
      <c r="AO278" s="98"/>
      <c r="AP278" s="98"/>
      <c r="AQ278" s="98"/>
      <c r="AR278" s="98"/>
      <c r="AS278" s="98"/>
      <c r="AT278" s="98"/>
      <c r="AU278" s="98"/>
      <c r="AV278" s="98"/>
      <c r="AW278" s="98"/>
      <c r="AX278" s="98"/>
      <c r="AY278" s="98"/>
      <c r="AZ278" s="98"/>
      <c r="BA278" s="98"/>
      <c r="BB278" s="98"/>
      <c r="BC278" s="98"/>
    </row>
    <row r="279" spans="1:55" ht="12.75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  <c r="AC279" s="98"/>
      <c r="AD279" s="98"/>
      <c r="AE279" s="98"/>
      <c r="AF279" s="98"/>
      <c r="AG279" s="98"/>
      <c r="AH279" s="98"/>
      <c r="AI279" s="98"/>
      <c r="AJ279" s="98"/>
      <c r="AK279" s="98"/>
      <c r="AL279" s="98"/>
      <c r="AM279" s="98"/>
      <c r="AN279" s="98"/>
      <c r="AO279" s="98"/>
      <c r="AP279" s="98"/>
      <c r="AQ279" s="98"/>
      <c r="AR279" s="98"/>
      <c r="AS279" s="98"/>
      <c r="AT279" s="98"/>
      <c r="AU279" s="98"/>
      <c r="AV279" s="98"/>
      <c r="AW279" s="98"/>
      <c r="AX279" s="98"/>
      <c r="AY279" s="98"/>
      <c r="AZ279" s="98"/>
      <c r="BA279" s="98"/>
      <c r="BB279" s="98"/>
      <c r="BC279" s="98"/>
    </row>
    <row r="280" spans="1:55" ht="12.75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  <c r="AC280" s="98"/>
      <c r="AD280" s="98"/>
      <c r="AE280" s="98"/>
      <c r="AF280" s="98"/>
      <c r="AG280" s="98"/>
      <c r="AH280" s="98"/>
      <c r="AI280" s="98"/>
      <c r="AJ280" s="98"/>
      <c r="AK280" s="98"/>
      <c r="AL280" s="98"/>
      <c r="AM280" s="98"/>
      <c r="AN280" s="98"/>
      <c r="AO280" s="98"/>
      <c r="AP280" s="98"/>
      <c r="AQ280" s="98"/>
      <c r="AR280" s="98"/>
      <c r="AS280" s="98"/>
      <c r="AT280" s="98"/>
      <c r="AU280" s="98"/>
      <c r="AV280" s="98"/>
      <c r="AW280" s="98"/>
      <c r="AX280" s="98"/>
      <c r="AY280" s="98"/>
      <c r="AZ280" s="98"/>
      <c r="BA280" s="98"/>
      <c r="BB280" s="98"/>
      <c r="BC280" s="98"/>
    </row>
    <row r="281" spans="1:55" ht="12.7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  <c r="AC281" s="98"/>
      <c r="AD281" s="98"/>
      <c r="AE281" s="98"/>
      <c r="AF281" s="98"/>
      <c r="AG281" s="98"/>
      <c r="AH281" s="98"/>
      <c r="AI281" s="98"/>
      <c r="AJ281" s="98"/>
      <c r="AK281" s="98"/>
      <c r="AL281" s="98"/>
      <c r="AM281" s="98"/>
      <c r="AN281" s="98"/>
      <c r="AO281" s="98"/>
      <c r="AP281" s="98"/>
      <c r="AQ281" s="98"/>
      <c r="AR281" s="98"/>
      <c r="AS281" s="98"/>
      <c r="AT281" s="98"/>
      <c r="AU281" s="98"/>
      <c r="AV281" s="98"/>
      <c r="AW281" s="98"/>
      <c r="AX281" s="98"/>
      <c r="AY281" s="98"/>
      <c r="AZ281" s="98"/>
      <c r="BA281" s="98"/>
      <c r="BB281" s="98"/>
      <c r="BC281" s="98"/>
    </row>
    <row r="282" spans="1:55" ht="12.75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  <c r="AC282" s="98"/>
      <c r="AD282" s="98"/>
      <c r="AE282" s="98"/>
      <c r="AF282" s="98"/>
      <c r="AG282" s="98"/>
      <c r="AH282" s="98"/>
      <c r="AI282" s="98"/>
      <c r="AJ282" s="98"/>
      <c r="AK282" s="98"/>
      <c r="AL282" s="98"/>
      <c r="AM282" s="98"/>
      <c r="AN282" s="98"/>
      <c r="AO282" s="98"/>
      <c r="AP282" s="98"/>
      <c r="AQ282" s="98"/>
      <c r="AR282" s="98"/>
      <c r="AS282" s="98"/>
      <c r="AT282" s="98"/>
      <c r="AU282" s="98"/>
      <c r="AV282" s="98"/>
      <c r="AW282" s="98"/>
      <c r="AX282" s="98"/>
      <c r="AY282" s="98"/>
      <c r="AZ282" s="98"/>
      <c r="BA282" s="98"/>
      <c r="BB282" s="98"/>
      <c r="BC282" s="98"/>
    </row>
    <row r="283" spans="1:55" ht="12.7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  <c r="AC283" s="98"/>
      <c r="AD283" s="98"/>
      <c r="AE283" s="98"/>
      <c r="AF283" s="98"/>
      <c r="AG283" s="98"/>
      <c r="AH283" s="98"/>
      <c r="AI283" s="98"/>
      <c r="AJ283" s="98"/>
      <c r="AK283" s="98"/>
      <c r="AL283" s="98"/>
      <c r="AM283" s="98"/>
      <c r="AN283" s="98"/>
      <c r="AO283" s="98"/>
      <c r="AP283" s="98"/>
      <c r="AQ283" s="98"/>
      <c r="AR283" s="98"/>
      <c r="AS283" s="98"/>
      <c r="AT283" s="98"/>
      <c r="AU283" s="98"/>
      <c r="AV283" s="98"/>
      <c r="AW283" s="98"/>
      <c r="AX283" s="98"/>
      <c r="AY283" s="98"/>
      <c r="AZ283" s="98"/>
      <c r="BA283" s="98"/>
      <c r="BB283" s="98"/>
      <c r="BC283" s="98"/>
    </row>
    <row r="284" spans="1:55" ht="12.7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  <c r="AC284" s="98"/>
      <c r="AD284" s="98"/>
      <c r="AE284" s="98"/>
      <c r="AF284" s="98"/>
      <c r="AG284" s="98"/>
      <c r="AH284" s="98"/>
      <c r="AI284" s="98"/>
      <c r="AJ284" s="98"/>
      <c r="AK284" s="98"/>
      <c r="AL284" s="98"/>
      <c r="AM284" s="98"/>
      <c r="AN284" s="98"/>
      <c r="AO284" s="98"/>
      <c r="AP284" s="98"/>
      <c r="AQ284" s="98"/>
      <c r="AR284" s="98"/>
      <c r="AS284" s="98"/>
      <c r="AT284" s="98"/>
      <c r="AU284" s="98"/>
      <c r="AV284" s="98"/>
      <c r="AW284" s="98"/>
      <c r="AX284" s="98"/>
      <c r="AY284" s="98"/>
      <c r="AZ284" s="98"/>
      <c r="BA284" s="98"/>
      <c r="BB284" s="98"/>
      <c r="BC284" s="98"/>
    </row>
    <row r="285" spans="1:55" ht="12.75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  <c r="AC285" s="98"/>
      <c r="AD285" s="98"/>
      <c r="AE285" s="98"/>
      <c r="AF285" s="98"/>
      <c r="AG285" s="98"/>
      <c r="AH285" s="98"/>
      <c r="AI285" s="98"/>
      <c r="AJ285" s="98"/>
      <c r="AK285" s="98"/>
      <c r="AL285" s="98"/>
      <c r="AM285" s="98"/>
      <c r="AN285" s="98"/>
      <c r="AO285" s="98"/>
      <c r="AP285" s="98"/>
      <c r="AQ285" s="98"/>
      <c r="AR285" s="98"/>
      <c r="AS285" s="98"/>
      <c r="AT285" s="98"/>
      <c r="AU285" s="98"/>
      <c r="AV285" s="98"/>
      <c r="AW285" s="98"/>
      <c r="AX285" s="98"/>
      <c r="AY285" s="98"/>
      <c r="AZ285" s="98"/>
      <c r="BA285" s="98"/>
      <c r="BB285" s="98"/>
      <c r="BC285" s="98"/>
    </row>
    <row r="286" spans="1:55" ht="12.7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  <c r="AC286" s="98"/>
      <c r="AD286" s="98"/>
      <c r="AE286" s="98"/>
      <c r="AF286" s="98"/>
      <c r="AG286" s="98"/>
      <c r="AH286" s="98"/>
      <c r="AI286" s="98"/>
      <c r="AJ286" s="98"/>
      <c r="AK286" s="98"/>
      <c r="AL286" s="98"/>
      <c r="AM286" s="98"/>
      <c r="AN286" s="98"/>
      <c r="AO286" s="98"/>
      <c r="AP286" s="98"/>
      <c r="AQ286" s="98"/>
      <c r="AR286" s="98"/>
      <c r="AS286" s="98"/>
      <c r="AT286" s="98"/>
      <c r="AU286" s="98"/>
      <c r="AV286" s="98"/>
      <c r="AW286" s="98"/>
      <c r="AX286" s="98"/>
      <c r="AY286" s="98"/>
      <c r="AZ286" s="98"/>
      <c r="BA286" s="98"/>
      <c r="BB286" s="98"/>
      <c r="BC286" s="98"/>
    </row>
    <row r="287" spans="1:55" ht="12.75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  <c r="AC287" s="98"/>
      <c r="AD287" s="98"/>
      <c r="AE287" s="98"/>
      <c r="AF287" s="98"/>
      <c r="AG287" s="98"/>
      <c r="AH287" s="98"/>
      <c r="AI287" s="98"/>
      <c r="AJ287" s="98"/>
      <c r="AK287" s="98"/>
      <c r="AL287" s="98"/>
      <c r="AM287" s="98"/>
      <c r="AN287" s="98"/>
      <c r="AO287" s="98"/>
      <c r="AP287" s="98"/>
      <c r="AQ287" s="98"/>
      <c r="AR287" s="98"/>
      <c r="AS287" s="98"/>
      <c r="AT287" s="98"/>
      <c r="AU287" s="98"/>
      <c r="AV287" s="98"/>
      <c r="AW287" s="98"/>
      <c r="AX287" s="98"/>
      <c r="AY287" s="98"/>
      <c r="AZ287" s="98"/>
      <c r="BA287" s="98"/>
      <c r="BB287" s="98"/>
      <c r="BC287" s="98"/>
    </row>
    <row r="288" spans="1:55" ht="12.75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  <c r="AC288" s="98"/>
      <c r="AD288" s="98"/>
      <c r="AE288" s="98"/>
      <c r="AF288" s="98"/>
      <c r="AG288" s="98"/>
      <c r="AH288" s="98"/>
      <c r="AI288" s="98"/>
      <c r="AJ288" s="98"/>
      <c r="AK288" s="98"/>
      <c r="AL288" s="98"/>
      <c r="AM288" s="98"/>
      <c r="AN288" s="98"/>
      <c r="AO288" s="98"/>
      <c r="AP288" s="98"/>
      <c r="AQ288" s="98"/>
      <c r="AR288" s="98"/>
      <c r="AS288" s="98"/>
      <c r="AT288" s="98"/>
      <c r="AU288" s="98"/>
      <c r="AV288" s="98"/>
      <c r="AW288" s="98"/>
      <c r="AX288" s="98"/>
      <c r="AY288" s="98"/>
      <c r="AZ288" s="98"/>
      <c r="BA288" s="98"/>
      <c r="BB288" s="98"/>
      <c r="BC288" s="98"/>
    </row>
    <row r="289" spans="1:55" ht="12.75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  <c r="AC289" s="98"/>
      <c r="AD289" s="98"/>
      <c r="AE289" s="98"/>
      <c r="AF289" s="98"/>
      <c r="AG289" s="98"/>
      <c r="AH289" s="98"/>
      <c r="AI289" s="98"/>
      <c r="AJ289" s="98"/>
      <c r="AK289" s="98"/>
      <c r="AL289" s="98"/>
      <c r="AM289" s="98"/>
      <c r="AN289" s="98"/>
      <c r="AO289" s="98"/>
      <c r="AP289" s="98"/>
      <c r="AQ289" s="98"/>
      <c r="AR289" s="98"/>
      <c r="AS289" s="98"/>
      <c r="AT289" s="98"/>
      <c r="AU289" s="98"/>
      <c r="AV289" s="98"/>
      <c r="AW289" s="98"/>
      <c r="AX289" s="98"/>
      <c r="AY289" s="98"/>
      <c r="AZ289" s="98"/>
      <c r="BA289" s="98"/>
      <c r="BB289" s="98"/>
      <c r="BC289" s="98"/>
    </row>
    <row r="290" spans="1:55" ht="12.7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  <c r="AC290" s="98"/>
      <c r="AD290" s="98"/>
      <c r="AE290" s="98"/>
      <c r="AF290" s="98"/>
      <c r="AG290" s="98"/>
      <c r="AH290" s="98"/>
      <c r="AI290" s="98"/>
      <c r="AJ290" s="98"/>
      <c r="AK290" s="98"/>
      <c r="AL290" s="98"/>
      <c r="AM290" s="98"/>
      <c r="AN290" s="98"/>
      <c r="AO290" s="98"/>
      <c r="AP290" s="98"/>
      <c r="AQ290" s="98"/>
      <c r="AR290" s="98"/>
      <c r="AS290" s="98"/>
      <c r="AT290" s="98"/>
      <c r="AU290" s="98"/>
      <c r="AV290" s="98"/>
      <c r="AW290" s="98"/>
      <c r="AX290" s="98"/>
      <c r="AY290" s="98"/>
      <c r="AZ290" s="98"/>
      <c r="BA290" s="98"/>
      <c r="BB290" s="98"/>
      <c r="BC290" s="98"/>
    </row>
    <row r="291" spans="1:55" ht="12.7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  <c r="AC291" s="98"/>
      <c r="AD291" s="98"/>
      <c r="AE291" s="98"/>
      <c r="AF291" s="98"/>
      <c r="AG291" s="98"/>
      <c r="AH291" s="98"/>
      <c r="AI291" s="98"/>
      <c r="AJ291" s="98"/>
      <c r="AK291" s="98"/>
      <c r="AL291" s="98"/>
      <c r="AM291" s="98"/>
      <c r="AN291" s="98"/>
      <c r="AO291" s="98"/>
      <c r="AP291" s="98"/>
      <c r="AQ291" s="98"/>
      <c r="AR291" s="98"/>
      <c r="AS291" s="98"/>
      <c r="AT291" s="98"/>
      <c r="AU291" s="98"/>
      <c r="AV291" s="98"/>
      <c r="AW291" s="98"/>
      <c r="AX291" s="98"/>
      <c r="AY291" s="98"/>
      <c r="AZ291" s="98"/>
      <c r="BA291" s="98"/>
      <c r="BB291" s="98"/>
      <c r="BC291" s="98"/>
    </row>
    <row r="292" spans="1:55" ht="12.75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  <c r="AC292" s="98"/>
      <c r="AD292" s="98"/>
      <c r="AE292" s="98"/>
      <c r="AF292" s="98"/>
      <c r="AG292" s="98"/>
      <c r="AH292" s="98"/>
      <c r="AI292" s="98"/>
      <c r="AJ292" s="98"/>
      <c r="AK292" s="98"/>
      <c r="AL292" s="98"/>
      <c r="AM292" s="98"/>
      <c r="AN292" s="98"/>
      <c r="AO292" s="98"/>
      <c r="AP292" s="98"/>
      <c r="AQ292" s="98"/>
      <c r="AR292" s="98"/>
      <c r="AS292" s="98"/>
      <c r="AT292" s="98"/>
      <c r="AU292" s="98"/>
      <c r="AV292" s="98"/>
      <c r="AW292" s="98"/>
      <c r="AX292" s="98"/>
      <c r="AY292" s="98"/>
      <c r="AZ292" s="98"/>
      <c r="BA292" s="98"/>
      <c r="BB292" s="98"/>
      <c r="BC292" s="98"/>
    </row>
    <row r="293" spans="1:55" ht="12.75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  <c r="AC293" s="98"/>
      <c r="AD293" s="98"/>
      <c r="AE293" s="98"/>
      <c r="AF293" s="98"/>
      <c r="AG293" s="98"/>
      <c r="AH293" s="98"/>
      <c r="AI293" s="98"/>
      <c r="AJ293" s="98"/>
      <c r="AK293" s="98"/>
      <c r="AL293" s="98"/>
      <c r="AM293" s="98"/>
      <c r="AN293" s="98"/>
      <c r="AO293" s="98"/>
      <c r="AP293" s="98"/>
      <c r="AQ293" s="98"/>
      <c r="AR293" s="98"/>
      <c r="AS293" s="98"/>
      <c r="AT293" s="98"/>
      <c r="AU293" s="98"/>
      <c r="AV293" s="98"/>
      <c r="AW293" s="98"/>
      <c r="AX293" s="98"/>
      <c r="AY293" s="98"/>
      <c r="AZ293" s="98"/>
      <c r="BA293" s="98"/>
      <c r="BB293" s="98"/>
      <c r="BC293" s="98"/>
    </row>
    <row r="294" spans="1:55" ht="12.75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  <c r="AC294" s="98"/>
      <c r="AD294" s="98"/>
      <c r="AE294" s="98"/>
      <c r="AF294" s="98"/>
      <c r="AG294" s="98"/>
      <c r="AH294" s="98"/>
      <c r="AI294" s="98"/>
      <c r="AJ294" s="98"/>
      <c r="AK294" s="98"/>
      <c r="AL294" s="98"/>
      <c r="AM294" s="98"/>
      <c r="AN294" s="98"/>
      <c r="AO294" s="98"/>
      <c r="AP294" s="98"/>
      <c r="AQ294" s="98"/>
      <c r="AR294" s="98"/>
      <c r="AS294" s="98"/>
      <c r="AT294" s="98"/>
      <c r="AU294" s="98"/>
      <c r="AV294" s="98"/>
      <c r="AW294" s="98"/>
      <c r="AX294" s="98"/>
      <c r="AY294" s="98"/>
      <c r="AZ294" s="98"/>
      <c r="BA294" s="98"/>
      <c r="BB294" s="98"/>
      <c r="BC294" s="98"/>
    </row>
    <row r="295" spans="1:55" ht="12.75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  <c r="AC295" s="98"/>
      <c r="AD295" s="98"/>
      <c r="AE295" s="98"/>
      <c r="AF295" s="98"/>
      <c r="AG295" s="98"/>
      <c r="AH295" s="98"/>
      <c r="AI295" s="98"/>
      <c r="AJ295" s="98"/>
      <c r="AK295" s="98"/>
      <c r="AL295" s="98"/>
      <c r="AM295" s="98"/>
      <c r="AN295" s="98"/>
      <c r="AO295" s="98"/>
      <c r="AP295" s="98"/>
      <c r="AQ295" s="98"/>
      <c r="AR295" s="98"/>
      <c r="AS295" s="98"/>
      <c r="AT295" s="98"/>
      <c r="AU295" s="98"/>
      <c r="AV295" s="98"/>
      <c r="AW295" s="98"/>
      <c r="AX295" s="98"/>
      <c r="AY295" s="98"/>
      <c r="AZ295" s="98"/>
      <c r="BA295" s="98"/>
      <c r="BB295" s="98"/>
      <c r="BC295" s="98"/>
    </row>
    <row r="296" spans="1:55" ht="12.75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  <c r="AC296" s="98"/>
      <c r="AD296" s="98"/>
      <c r="AE296" s="98"/>
      <c r="AF296" s="98"/>
      <c r="AG296" s="98"/>
      <c r="AH296" s="98"/>
      <c r="AI296" s="98"/>
      <c r="AJ296" s="98"/>
      <c r="AK296" s="98"/>
      <c r="AL296" s="98"/>
      <c r="AM296" s="98"/>
      <c r="AN296" s="98"/>
      <c r="AO296" s="98"/>
      <c r="AP296" s="98"/>
      <c r="AQ296" s="98"/>
      <c r="AR296" s="98"/>
      <c r="AS296" s="98"/>
      <c r="AT296" s="98"/>
      <c r="AU296" s="98"/>
      <c r="AV296" s="98"/>
      <c r="AW296" s="98"/>
      <c r="AX296" s="98"/>
      <c r="AY296" s="98"/>
      <c r="AZ296" s="98"/>
      <c r="BA296" s="98"/>
      <c r="BB296" s="98"/>
      <c r="BC296" s="98"/>
    </row>
    <row r="297" spans="1:55" ht="12.75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  <c r="AC297" s="98"/>
      <c r="AD297" s="98"/>
      <c r="AE297" s="98"/>
      <c r="AF297" s="98"/>
      <c r="AG297" s="98"/>
      <c r="AH297" s="98"/>
      <c r="AI297" s="98"/>
      <c r="AJ297" s="98"/>
      <c r="AK297" s="98"/>
      <c r="AL297" s="98"/>
      <c r="AM297" s="98"/>
      <c r="AN297" s="98"/>
      <c r="AO297" s="98"/>
      <c r="AP297" s="98"/>
      <c r="AQ297" s="98"/>
      <c r="AR297" s="98"/>
      <c r="AS297" s="98"/>
      <c r="AT297" s="98"/>
      <c r="AU297" s="98"/>
      <c r="AV297" s="98"/>
      <c r="AW297" s="98"/>
      <c r="AX297" s="98"/>
      <c r="AY297" s="98"/>
      <c r="AZ297" s="98"/>
      <c r="BA297" s="98"/>
      <c r="BB297" s="98"/>
      <c r="BC297" s="98"/>
    </row>
    <row r="298" spans="1:55" ht="12.75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  <c r="AC298" s="98"/>
      <c r="AD298" s="98"/>
      <c r="AE298" s="98"/>
      <c r="AF298" s="98"/>
      <c r="AG298" s="98"/>
      <c r="AH298" s="98"/>
      <c r="AI298" s="98"/>
      <c r="AJ298" s="98"/>
      <c r="AK298" s="98"/>
      <c r="AL298" s="98"/>
      <c r="AM298" s="98"/>
      <c r="AN298" s="98"/>
      <c r="AO298" s="98"/>
      <c r="AP298" s="98"/>
      <c r="AQ298" s="98"/>
      <c r="AR298" s="98"/>
      <c r="AS298" s="98"/>
      <c r="AT298" s="98"/>
      <c r="AU298" s="98"/>
      <c r="AV298" s="98"/>
      <c r="AW298" s="98"/>
      <c r="AX298" s="98"/>
      <c r="AY298" s="98"/>
      <c r="AZ298" s="98"/>
      <c r="BA298" s="98"/>
      <c r="BB298" s="98"/>
      <c r="BC298" s="98"/>
    </row>
    <row r="299" spans="1:55" ht="12.75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  <c r="AC299" s="98"/>
      <c r="AD299" s="98"/>
      <c r="AE299" s="98"/>
      <c r="AF299" s="98"/>
      <c r="AG299" s="98"/>
      <c r="AH299" s="98"/>
      <c r="AI299" s="98"/>
      <c r="AJ299" s="98"/>
      <c r="AK299" s="98"/>
      <c r="AL299" s="98"/>
      <c r="AM299" s="98"/>
      <c r="AN299" s="98"/>
      <c r="AO299" s="98"/>
      <c r="AP299" s="98"/>
      <c r="AQ299" s="98"/>
      <c r="AR299" s="98"/>
      <c r="AS299" s="98"/>
      <c r="AT299" s="98"/>
      <c r="AU299" s="98"/>
      <c r="AV299" s="98"/>
      <c r="AW299" s="98"/>
      <c r="AX299" s="98"/>
      <c r="AY299" s="98"/>
      <c r="AZ299" s="98"/>
      <c r="BA299" s="98"/>
      <c r="BB299" s="98"/>
      <c r="BC299" s="98"/>
    </row>
    <row r="300" spans="1:55" ht="12.75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98"/>
      <c r="AZ300" s="98"/>
      <c r="BA300" s="98"/>
      <c r="BB300" s="98"/>
      <c r="BC300" s="98"/>
    </row>
    <row r="301" spans="1:55" ht="12.7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  <c r="AC301" s="98"/>
      <c r="AD301" s="98"/>
      <c r="AE301" s="98"/>
      <c r="AF301" s="98"/>
      <c r="AG301" s="98"/>
      <c r="AH301" s="98"/>
      <c r="AI301" s="98"/>
      <c r="AJ301" s="98"/>
      <c r="AK301" s="98"/>
      <c r="AL301" s="98"/>
      <c r="AM301" s="98"/>
      <c r="AN301" s="98"/>
      <c r="AO301" s="98"/>
      <c r="AP301" s="98"/>
      <c r="AQ301" s="98"/>
      <c r="AR301" s="98"/>
      <c r="AS301" s="98"/>
      <c r="AT301" s="98"/>
      <c r="AU301" s="98"/>
      <c r="AV301" s="98"/>
      <c r="AW301" s="98"/>
      <c r="AX301" s="98"/>
      <c r="AY301" s="98"/>
      <c r="AZ301" s="98"/>
      <c r="BA301" s="98"/>
      <c r="BB301" s="98"/>
      <c r="BC301" s="98"/>
    </row>
    <row r="302" spans="1:55" ht="12.7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  <c r="AC302" s="98"/>
      <c r="AD302" s="98"/>
      <c r="AE302" s="98"/>
      <c r="AF302" s="98"/>
      <c r="AG302" s="98"/>
      <c r="AH302" s="98"/>
      <c r="AI302" s="98"/>
      <c r="AJ302" s="98"/>
      <c r="AK302" s="98"/>
      <c r="AL302" s="98"/>
      <c r="AM302" s="98"/>
      <c r="AN302" s="98"/>
      <c r="AO302" s="98"/>
      <c r="AP302" s="98"/>
      <c r="AQ302" s="98"/>
      <c r="AR302" s="98"/>
      <c r="AS302" s="98"/>
      <c r="AT302" s="98"/>
      <c r="AU302" s="98"/>
      <c r="AV302" s="98"/>
      <c r="AW302" s="98"/>
      <c r="AX302" s="98"/>
      <c r="AY302" s="98"/>
      <c r="AZ302" s="98"/>
      <c r="BA302" s="98"/>
      <c r="BB302" s="98"/>
      <c r="BC302" s="98"/>
    </row>
    <row r="303" spans="1:55" ht="12.7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  <c r="AC303" s="98"/>
      <c r="AD303" s="98"/>
      <c r="AE303" s="98"/>
      <c r="AF303" s="98"/>
      <c r="AG303" s="98"/>
      <c r="AH303" s="98"/>
      <c r="AI303" s="98"/>
      <c r="AJ303" s="98"/>
      <c r="AK303" s="98"/>
      <c r="AL303" s="98"/>
      <c r="AM303" s="98"/>
      <c r="AN303" s="98"/>
      <c r="AO303" s="98"/>
      <c r="AP303" s="98"/>
      <c r="AQ303" s="98"/>
      <c r="AR303" s="98"/>
      <c r="AS303" s="98"/>
      <c r="AT303" s="98"/>
      <c r="AU303" s="98"/>
      <c r="AV303" s="98"/>
      <c r="AW303" s="98"/>
      <c r="AX303" s="98"/>
      <c r="AY303" s="98"/>
      <c r="AZ303" s="98"/>
      <c r="BA303" s="98"/>
      <c r="BB303" s="98"/>
      <c r="BC303" s="98"/>
    </row>
    <row r="304" spans="1:55" ht="12.7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98"/>
      <c r="AZ304" s="98"/>
      <c r="BA304" s="98"/>
      <c r="BB304" s="98"/>
      <c r="BC304" s="98"/>
    </row>
    <row r="305" spans="1:55" ht="12.7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  <c r="AC305" s="98"/>
      <c r="AD305" s="98"/>
      <c r="AE305" s="98"/>
      <c r="AF305" s="98"/>
      <c r="AG305" s="98"/>
      <c r="AH305" s="98"/>
      <c r="AI305" s="98"/>
      <c r="AJ305" s="98"/>
      <c r="AK305" s="98"/>
      <c r="AL305" s="98"/>
      <c r="AM305" s="98"/>
      <c r="AN305" s="98"/>
      <c r="AO305" s="98"/>
      <c r="AP305" s="98"/>
      <c r="AQ305" s="98"/>
      <c r="AR305" s="98"/>
      <c r="AS305" s="98"/>
      <c r="AT305" s="98"/>
      <c r="AU305" s="98"/>
      <c r="AV305" s="98"/>
      <c r="AW305" s="98"/>
      <c r="AX305" s="98"/>
      <c r="AY305" s="98"/>
      <c r="AZ305" s="98"/>
      <c r="BA305" s="98"/>
      <c r="BB305" s="98"/>
      <c r="BC305" s="98"/>
    </row>
    <row r="306" spans="1:55" ht="12.7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  <c r="AC306" s="98"/>
      <c r="AD306" s="98"/>
      <c r="AE306" s="98"/>
      <c r="AF306" s="98"/>
      <c r="AG306" s="98"/>
      <c r="AH306" s="98"/>
      <c r="AI306" s="98"/>
      <c r="AJ306" s="98"/>
      <c r="AK306" s="98"/>
      <c r="AL306" s="98"/>
      <c r="AM306" s="98"/>
      <c r="AN306" s="98"/>
      <c r="AO306" s="98"/>
      <c r="AP306" s="98"/>
      <c r="AQ306" s="98"/>
      <c r="AR306" s="98"/>
      <c r="AS306" s="98"/>
      <c r="AT306" s="98"/>
      <c r="AU306" s="98"/>
      <c r="AV306" s="98"/>
      <c r="AW306" s="98"/>
      <c r="AX306" s="98"/>
      <c r="AY306" s="98"/>
      <c r="AZ306" s="98"/>
      <c r="BA306" s="98"/>
      <c r="BB306" s="98"/>
      <c r="BC306" s="98"/>
    </row>
    <row r="307" spans="1:55" ht="12.7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  <c r="AC307" s="98"/>
      <c r="AD307" s="98"/>
      <c r="AE307" s="98"/>
      <c r="AF307" s="98"/>
      <c r="AG307" s="98"/>
      <c r="AH307" s="98"/>
      <c r="AI307" s="98"/>
      <c r="AJ307" s="98"/>
      <c r="AK307" s="98"/>
      <c r="AL307" s="98"/>
      <c r="AM307" s="98"/>
      <c r="AN307" s="98"/>
      <c r="AO307" s="98"/>
      <c r="AP307" s="98"/>
      <c r="AQ307" s="98"/>
      <c r="AR307" s="98"/>
      <c r="AS307" s="98"/>
      <c r="AT307" s="98"/>
      <c r="AU307" s="98"/>
      <c r="AV307" s="98"/>
      <c r="AW307" s="98"/>
      <c r="AX307" s="98"/>
      <c r="AY307" s="98"/>
      <c r="AZ307" s="98"/>
      <c r="BA307" s="98"/>
      <c r="BB307" s="98"/>
      <c r="BC307" s="98"/>
    </row>
    <row r="308" spans="1:55" ht="12.7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  <c r="AC308" s="98"/>
      <c r="AD308" s="98"/>
      <c r="AE308" s="98"/>
      <c r="AF308" s="98"/>
      <c r="AG308" s="98"/>
      <c r="AH308" s="98"/>
      <c r="AI308" s="98"/>
      <c r="AJ308" s="98"/>
      <c r="AK308" s="98"/>
      <c r="AL308" s="98"/>
      <c r="AM308" s="98"/>
      <c r="AN308" s="98"/>
      <c r="AO308" s="98"/>
      <c r="AP308" s="98"/>
      <c r="AQ308" s="98"/>
      <c r="AR308" s="98"/>
      <c r="AS308" s="98"/>
      <c r="AT308" s="98"/>
      <c r="AU308" s="98"/>
      <c r="AV308" s="98"/>
      <c r="AW308" s="98"/>
      <c r="AX308" s="98"/>
      <c r="AY308" s="98"/>
      <c r="AZ308" s="98"/>
      <c r="BA308" s="98"/>
      <c r="BB308" s="98"/>
      <c r="BC308" s="98"/>
    </row>
    <row r="309" spans="1:55" ht="12.7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  <c r="AC309" s="98"/>
      <c r="AD309" s="98"/>
      <c r="AE309" s="98"/>
      <c r="AF309" s="98"/>
      <c r="AG309" s="98"/>
      <c r="AH309" s="98"/>
      <c r="AI309" s="98"/>
      <c r="AJ309" s="98"/>
      <c r="AK309" s="98"/>
      <c r="AL309" s="98"/>
      <c r="AM309" s="98"/>
      <c r="AN309" s="98"/>
      <c r="AO309" s="98"/>
      <c r="AP309" s="98"/>
      <c r="AQ309" s="98"/>
      <c r="AR309" s="98"/>
      <c r="AS309" s="98"/>
      <c r="AT309" s="98"/>
      <c r="AU309" s="98"/>
      <c r="AV309" s="98"/>
      <c r="AW309" s="98"/>
      <c r="AX309" s="98"/>
      <c r="AY309" s="98"/>
      <c r="AZ309" s="98"/>
      <c r="BA309" s="98"/>
      <c r="BB309" s="98"/>
      <c r="BC309" s="98"/>
    </row>
    <row r="310" spans="1:55" ht="12.7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  <c r="AC310" s="98"/>
      <c r="AD310" s="98"/>
      <c r="AE310" s="98"/>
      <c r="AF310" s="98"/>
      <c r="AG310" s="98"/>
      <c r="AH310" s="98"/>
      <c r="AI310" s="98"/>
      <c r="AJ310" s="98"/>
      <c r="AK310" s="98"/>
      <c r="AL310" s="98"/>
      <c r="AM310" s="98"/>
      <c r="AN310" s="98"/>
      <c r="AO310" s="98"/>
      <c r="AP310" s="98"/>
      <c r="AQ310" s="98"/>
      <c r="AR310" s="98"/>
      <c r="AS310" s="98"/>
      <c r="AT310" s="98"/>
      <c r="AU310" s="98"/>
      <c r="AV310" s="98"/>
      <c r="AW310" s="98"/>
      <c r="AX310" s="98"/>
      <c r="AY310" s="98"/>
      <c r="AZ310" s="98"/>
      <c r="BA310" s="98"/>
      <c r="BB310" s="98"/>
      <c r="BC310" s="98"/>
    </row>
    <row r="311" spans="1:55" ht="12.7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  <c r="AC311" s="98"/>
      <c r="AD311" s="98"/>
      <c r="AE311" s="98"/>
      <c r="AF311" s="98"/>
      <c r="AG311" s="98"/>
      <c r="AH311" s="98"/>
      <c r="AI311" s="98"/>
      <c r="AJ311" s="98"/>
      <c r="AK311" s="98"/>
      <c r="AL311" s="98"/>
      <c r="AM311" s="98"/>
      <c r="AN311" s="98"/>
      <c r="AO311" s="98"/>
      <c r="AP311" s="98"/>
      <c r="AQ311" s="98"/>
      <c r="AR311" s="98"/>
      <c r="AS311" s="98"/>
      <c r="AT311" s="98"/>
      <c r="AU311" s="98"/>
      <c r="AV311" s="98"/>
      <c r="AW311" s="98"/>
      <c r="AX311" s="98"/>
      <c r="AY311" s="98"/>
      <c r="AZ311" s="98"/>
      <c r="BA311" s="98"/>
      <c r="BB311" s="98"/>
      <c r="BC311" s="98"/>
    </row>
    <row r="312" spans="1:55" ht="12.7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  <c r="AC312" s="98"/>
      <c r="AD312" s="98"/>
      <c r="AE312" s="98"/>
      <c r="AF312" s="98"/>
      <c r="AG312" s="98"/>
      <c r="AH312" s="98"/>
      <c r="AI312" s="98"/>
      <c r="AJ312" s="98"/>
      <c r="AK312" s="98"/>
      <c r="AL312" s="98"/>
      <c r="AM312" s="98"/>
      <c r="AN312" s="98"/>
      <c r="AO312" s="98"/>
      <c r="AP312" s="98"/>
      <c r="AQ312" s="98"/>
      <c r="AR312" s="98"/>
      <c r="AS312" s="98"/>
      <c r="AT312" s="98"/>
      <c r="AU312" s="98"/>
      <c r="AV312" s="98"/>
      <c r="AW312" s="98"/>
      <c r="AX312" s="98"/>
      <c r="AY312" s="98"/>
      <c r="AZ312" s="98"/>
      <c r="BA312" s="98"/>
      <c r="BB312" s="98"/>
      <c r="BC312" s="98"/>
    </row>
    <row r="313" spans="1:55" ht="12.7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  <c r="AC313" s="98"/>
      <c r="AD313" s="98"/>
      <c r="AE313" s="98"/>
      <c r="AF313" s="98"/>
      <c r="AG313" s="98"/>
      <c r="AH313" s="98"/>
      <c r="AI313" s="98"/>
      <c r="AJ313" s="98"/>
      <c r="AK313" s="98"/>
      <c r="AL313" s="98"/>
      <c r="AM313" s="98"/>
      <c r="AN313" s="98"/>
      <c r="AO313" s="98"/>
      <c r="AP313" s="98"/>
      <c r="AQ313" s="98"/>
      <c r="AR313" s="98"/>
      <c r="AS313" s="98"/>
      <c r="AT313" s="98"/>
      <c r="AU313" s="98"/>
      <c r="AV313" s="98"/>
      <c r="AW313" s="98"/>
      <c r="AX313" s="98"/>
      <c r="AY313" s="98"/>
      <c r="AZ313" s="98"/>
      <c r="BA313" s="98"/>
      <c r="BB313" s="98"/>
      <c r="BC313" s="98"/>
    </row>
    <row r="314" spans="1:55" ht="12.7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  <c r="AC314" s="98"/>
      <c r="AD314" s="98"/>
      <c r="AE314" s="98"/>
      <c r="AF314" s="98"/>
      <c r="AG314" s="98"/>
      <c r="AH314" s="98"/>
      <c r="AI314" s="98"/>
      <c r="AJ314" s="98"/>
      <c r="AK314" s="98"/>
      <c r="AL314" s="98"/>
      <c r="AM314" s="98"/>
      <c r="AN314" s="98"/>
      <c r="AO314" s="98"/>
      <c r="AP314" s="98"/>
      <c r="AQ314" s="98"/>
      <c r="AR314" s="98"/>
      <c r="AS314" s="98"/>
      <c r="AT314" s="98"/>
      <c r="AU314" s="98"/>
      <c r="AV314" s="98"/>
      <c r="AW314" s="98"/>
      <c r="AX314" s="98"/>
      <c r="AY314" s="98"/>
      <c r="AZ314" s="98"/>
      <c r="BA314" s="98"/>
      <c r="BB314" s="98"/>
      <c r="BC314" s="98"/>
    </row>
    <row r="315" spans="1:55" ht="12.7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  <c r="AC315" s="98"/>
      <c r="AD315" s="98"/>
      <c r="AE315" s="98"/>
      <c r="AF315" s="98"/>
      <c r="AG315" s="98"/>
      <c r="AH315" s="98"/>
      <c r="AI315" s="98"/>
      <c r="AJ315" s="98"/>
      <c r="AK315" s="98"/>
      <c r="AL315" s="98"/>
      <c r="AM315" s="98"/>
      <c r="AN315" s="98"/>
      <c r="AO315" s="98"/>
      <c r="AP315" s="98"/>
      <c r="AQ315" s="98"/>
      <c r="AR315" s="98"/>
      <c r="AS315" s="98"/>
      <c r="AT315" s="98"/>
      <c r="AU315" s="98"/>
      <c r="AV315" s="98"/>
      <c r="AW315" s="98"/>
      <c r="AX315" s="98"/>
      <c r="AY315" s="98"/>
      <c r="AZ315" s="98"/>
      <c r="BA315" s="98"/>
      <c r="BB315" s="98"/>
      <c r="BC315" s="98"/>
    </row>
  </sheetData>
  <sheetProtection/>
  <mergeCells count="134">
    <mergeCell ref="L42:M42"/>
    <mergeCell ref="L43:M43"/>
    <mergeCell ref="J42:K42"/>
    <mergeCell ref="G10:H10"/>
    <mergeCell ref="L10:M10"/>
    <mergeCell ref="I10:K10"/>
    <mergeCell ref="J41:K41"/>
    <mergeCell ref="L41:M41"/>
    <mergeCell ref="F41:G41"/>
    <mergeCell ref="H41:I41"/>
    <mergeCell ref="A40:C40"/>
    <mergeCell ref="D40:E40"/>
    <mergeCell ref="A41:C41"/>
    <mergeCell ref="D41:E41"/>
    <mergeCell ref="F40:G40"/>
    <mergeCell ref="H40:I40"/>
    <mergeCell ref="J38:K38"/>
    <mergeCell ref="L38:M38"/>
    <mergeCell ref="J39:K39"/>
    <mergeCell ref="L39:M39"/>
    <mergeCell ref="J40:K40"/>
    <mergeCell ref="L40:M40"/>
    <mergeCell ref="A39:C39"/>
    <mergeCell ref="D39:E39"/>
    <mergeCell ref="F39:G39"/>
    <mergeCell ref="H39:I39"/>
    <mergeCell ref="A38:C38"/>
    <mergeCell ref="D38:E38"/>
    <mergeCell ref="F38:G38"/>
    <mergeCell ref="H38:I38"/>
    <mergeCell ref="J37:K37"/>
    <mergeCell ref="L37:M37"/>
    <mergeCell ref="A36:C36"/>
    <mergeCell ref="D36:E36"/>
    <mergeCell ref="A37:C37"/>
    <mergeCell ref="D37:E37"/>
    <mergeCell ref="F37:G37"/>
    <mergeCell ref="H37:I37"/>
    <mergeCell ref="F36:G36"/>
    <mergeCell ref="H36:I36"/>
    <mergeCell ref="J34:K34"/>
    <mergeCell ref="L34:M34"/>
    <mergeCell ref="J35:K35"/>
    <mergeCell ref="L35:M35"/>
    <mergeCell ref="J36:K36"/>
    <mergeCell ref="L36:M36"/>
    <mergeCell ref="A35:C35"/>
    <mergeCell ref="D35:E35"/>
    <mergeCell ref="F35:G35"/>
    <mergeCell ref="H35:I35"/>
    <mergeCell ref="A34:C34"/>
    <mergeCell ref="D34:E34"/>
    <mergeCell ref="F34:G34"/>
    <mergeCell ref="H34:I34"/>
    <mergeCell ref="J33:K33"/>
    <mergeCell ref="L33:M33"/>
    <mergeCell ref="A32:C32"/>
    <mergeCell ref="D32:E32"/>
    <mergeCell ref="A33:C33"/>
    <mergeCell ref="D33:E33"/>
    <mergeCell ref="F33:G33"/>
    <mergeCell ref="H33:I33"/>
    <mergeCell ref="F32:G32"/>
    <mergeCell ref="H32:I32"/>
    <mergeCell ref="J30:K30"/>
    <mergeCell ref="L30:M30"/>
    <mergeCell ref="J31:K31"/>
    <mergeCell ref="L31:M31"/>
    <mergeCell ref="J32:K32"/>
    <mergeCell ref="L32:M32"/>
    <mergeCell ref="A31:C31"/>
    <mergeCell ref="D31:E31"/>
    <mergeCell ref="F31:G31"/>
    <mergeCell ref="H31:I31"/>
    <mergeCell ref="A30:C30"/>
    <mergeCell ref="D30:E30"/>
    <mergeCell ref="F30:G30"/>
    <mergeCell ref="H30:I30"/>
    <mergeCell ref="J29:K29"/>
    <mergeCell ref="L29:M29"/>
    <mergeCell ref="A28:C28"/>
    <mergeCell ref="D28:E28"/>
    <mergeCell ref="A29:C29"/>
    <mergeCell ref="D29:E29"/>
    <mergeCell ref="F29:G29"/>
    <mergeCell ref="H29:I29"/>
    <mergeCell ref="F28:G28"/>
    <mergeCell ref="H28:I28"/>
    <mergeCell ref="J26:K26"/>
    <mergeCell ref="L26:M26"/>
    <mergeCell ref="J27:K27"/>
    <mergeCell ref="L27:M27"/>
    <mergeCell ref="J28:K28"/>
    <mergeCell ref="L28:M28"/>
    <mergeCell ref="A27:C27"/>
    <mergeCell ref="D27:E27"/>
    <mergeCell ref="F27:G27"/>
    <mergeCell ref="H27:I27"/>
    <mergeCell ref="A26:C26"/>
    <mergeCell ref="D26:E26"/>
    <mergeCell ref="F26:G26"/>
    <mergeCell ref="H26:I26"/>
    <mergeCell ref="D25:E25"/>
    <mergeCell ref="F25:G25"/>
    <mergeCell ref="H25:I25"/>
    <mergeCell ref="J25:K25"/>
    <mergeCell ref="L25:M25"/>
    <mergeCell ref="D24:E24"/>
    <mergeCell ref="J23:K23"/>
    <mergeCell ref="L23:M23"/>
    <mergeCell ref="A46:I46"/>
    <mergeCell ref="F14:G14"/>
    <mergeCell ref="H14:I14"/>
    <mergeCell ref="J14:K14"/>
    <mergeCell ref="A14:C14"/>
    <mergeCell ref="D14:E14"/>
    <mergeCell ref="J24:K24"/>
    <mergeCell ref="L24:M24"/>
    <mergeCell ref="F22:G22"/>
    <mergeCell ref="H22:I22"/>
    <mergeCell ref="A17:M17"/>
    <mergeCell ref="A15:F15"/>
    <mergeCell ref="J22:K22"/>
    <mergeCell ref="L22:M22"/>
    <mergeCell ref="A12:F13"/>
    <mergeCell ref="A42:I45"/>
    <mergeCell ref="L14:M14"/>
    <mergeCell ref="D23:E23"/>
    <mergeCell ref="F23:G23"/>
    <mergeCell ref="H23:I23"/>
    <mergeCell ref="F24:G24"/>
    <mergeCell ref="H24:I24"/>
    <mergeCell ref="A21:C21"/>
    <mergeCell ref="D22:E22"/>
  </mergeCells>
  <hyperlinks>
    <hyperlink ref="L10" r:id="rId1" display="www.tdgrotesk.ru"/>
    <hyperlink ref="G10:H10" location="Главная!A1" display="Главная"/>
    <hyperlink ref="I10:K10" r:id="rId2" display="Инструкции по монтажу"/>
    <hyperlink ref="A25" r:id="rId3" display="office@tdgrotesk.ru"/>
    <hyperlink ref="A24" r:id="rId4" display="www.tdgrotesk.ru"/>
    <hyperlink ref="A26" r:id="rId5" display="ego@tdgrotesk.ru (отдел продаж)"/>
  </hyperlinks>
  <printOptions/>
  <pageMargins left="0.75" right="0.45" top="0.53" bottom="1" header="0.5" footer="0.5"/>
  <pageSetup fitToHeight="1" fitToWidth="1" horizontalDpi="600" verticalDpi="600" orientation="portrait" paperSize="9" scale="74" r:id="rId7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Дом "ГРОТЕСК"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Чмутов</dc:creator>
  <cp:keywords/>
  <dc:description/>
  <cp:lastModifiedBy>Alexandr</cp:lastModifiedBy>
  <cp:lastPrinted>2012-02-07T13:29:25Z</cp:lastPrinted>
  <dcterms:created xsi:type="dcterms:W3CDTF">2009-08-04T16:50:36Z</dcterms:created>
  <dcterms:modified xsi:type="dcterms:W3CDTF">2012-04-27T12:06:21Z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