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5"/>
  </bookViews>
  <sheets>
    <sheet name="Главная" sheetId="1" r:id="rId1"/>
    <sheet name="5.2 Tyvek " sheetId="2" r:id="rId2"/>
    <sheet name="5.2 Juta " sheetId="3" r:id="rId3"/>
    <sheet name="5.2 ELTETE " sheetId="4" r:id="rId4"/>
    <sheet name="5.2 Fibrotek " sheetId="5" r:id="rId5"/>
    <sheet name="5.2 Изоспан" sheetId="6" r:id="rId6"/>
    <sheet name="Контакты" sheetId="7" r:id="rId7"/>
  </sheets>
  <externalReferences>
    <externalReference r:id="rId10"/>
  </externalReferences>
  <definedNames>
    <definedName name="_xlnm.Print_Area" localSheetId="3">'5.2 ELTETE '!$A$1:$H$42</definedName>
    <definedName name="_xlnm.Print_Area" localSheetId="4">'5.2 Fibrotek '!$A$1:$H$32</definedName>
    <definedName name="_xlnm.Print_Area" localSheetId="2">'5.2 Juta '!$A$1:$H$92</definedName>
    <definedName name="_xlnm.Print_Area" localSheetId="1">'5.2 Tyvek '!$A$1:$H$44</definedName>
    <definedName name="_xlnm.Print_Area" localSheetId="5">'5.2 Изоспан'!$A$1:$H$60</definedName>
    <definedName name="_xlnm.Print_Area" localSheetId="0">'Главная'!$A$1:$M$54</definedName>
    <definedName name="_xlnm.Print_Area" localSheetId="6">'Контакты'!$A$1:$M$47</definedName>
  </definedNames>
  <calcPr fullCalcOnLoad="1" refMode="R1C1"/>
</workbook>
</file>

<file path=xl/sharedStrings.xml><?xml version="1.0" encoding="utf-8"?>
<sst xmlns="http://schemas.openxmlformats.org/spreadsheetml/2006/main" count="274" uniqueCount="201">
  <si>
    <t>№</t>
  </si>
  <si>
    <t>Наименование</t>
  </si>
  <si>
    <t>Изображение</t>
  </si>
  <si>
    <t>Итого</t>
  </si>
  <si>
    <t>Кол-во, шт</t>
  </si>
  <si>
    <t>ИТОГО (руб):</t>
  </si>
  <si>
    <t>Наши квалифицированные специалисты произведут полную комплектацию Вашего объекта, сделают необходимые замеры, расчеты, разработают рекомендации по методике проведения работ, осуществят доставку и организуют процесс монтажа выбранной Вами продукции.</t>
  </si>
  <si>
    <t>Телефон круглосуточной службы поддержки (812) 952-58-96</t>
  </si>
  <si>
    <t>Ruukki</t>
  </si>
  <si>
    <t>Монтеррей</t>
  </si>
  <si>
    <t>Метене</t>
  </si>
  <si>
    <t>Ruflex Katepal</t>
  </si>
  <si>
    <t>Tegola</t>
  </si>
  <si>
    <t>Icopal</t>
  </si>
  <si>
    <t>Шинглас</t>
  </si>
  <si>
    <t>1. Кровельные материалы</t>
  </si>
  <si>
    <t>6. Профнастил</t>
  </si>
  <si>
    <t>www.tdgrotesk.ru</t>
  </si>
  <si>
    <t>Инструкции по монтажу</t>
  </si>
  <si>
    <t>Metrotile</t>
  </si>
  <si>
    <t>Braas</t>
  </si>
  <si>
    <t>Baltic Tile</t>
  </si>
  <si>
    <t>Vilpe</t>
  </si>
  <si>
    <t>Orima</t>
  </si>
  <si>
    <t>Вестайл</t>
  </si>
  <si>
    <t>Mitten</t>
  </si>
  <si>
    <t>Docke</t>
  </si>
  <si>
    <t>Nailite</t>
  </si>
  <si>
    <t>SnowBird</t>
  </si>
  <si>
    <t>Aquasystem</t>
  </si>
  <si>
    <t>Lindab</t>
  </si>
  <si>
    <t>Металл-профиль</t>
  </si>
  <si>
    <t>Scala Plastic</t>
  </si>
  <si>
    <t>Plastmo</t>
  </si>
  <si>
    <t>Velux</t>
  </si>
  <si>
    <t>Fakro</t>
  </si>
  <si>
    <t>Rockwool</t>
  </si>
  <si>
    <t>Isover</t>
  </si>
  <si>
    <t>Juta</t>
  </si>
  <si>
    <t>Eltete</t>
  </si>
  <si>
    <t>Fibrotek</t>
  </si>
  <si>
    <t>Изоспан</t>
  </si>
  <si>
    <t>Контакты</t>
  </si>
  <si>
    <t>1.1 Металлочерепица</t>
  </si>
  <si>
    <t>1.2 Битумная черепица</t>
  </si>
  <si>
    <t>5.1 Утеплители</t>
  </si>
  <si>
    <t>5.2 Изоляция</t>
  </si>
  <si>
    <t>6.1 Кровельный профнастил</t>
  </si>
  <si>
    <t>Tyvek (DuPont)</t>
  </si>
  <si>
    <t>Дата:</t>
  </si>
  <si>
    <t>1.5 Керамическая черепица</t>
  </si>
  <si>
    <t>Для расчета стоимости материалов введите количество, расчет стоимости и итоговой суммы произойдет автоматически.</t>
  </si>
  <si>
    <t>Актуальность прайса на текущую дату, наличие материала и условия дополнительних скидок уточните у Вашего менеджера.</t>
  </si>
  <si>
    <t>Добро пожаловать в систему автоматизированных прайс-листов Компании "ГРОТЕСК"!</t>
  </si>
  <si>
    <t>Компания "ГРОТЕСК"</t>
  </si>
  <si>
    <t>Главная</t>
  </si>
  <si>
    <t>office@tdgrotesk.ru</t>
  </si>
  <si>
    <t>Цена, руб./ед.</t>
  </si>
  <si>
    <t>ширина: 1500 мм,  длина:100м, вес: 9 кг 150 м.кв.</t>
  </si>
  <si>
    <t>ширина: 1500 мм,  длина:50м, вес: 4,5 кг 75 м.кв.</t>
  </si>
  <si>
    <t>ширина: 1500 мм,  длина: 100м, вес: 9 кг 150 кв.м.</t>
  </si>
  <si>
    <t>ширина: 1500 мм,  длина: 50м, вес: 9 кг 75 кв.м.</t>
  </si>
  <si>
    <t>ширина: 1500 мм,  длина: 100м, вес: 13 кг 150 кв.м</t>
  </si>
  <si>
    <t>ширина: 1500 мм,  длина: 50м, вес: 13 кг 75 кв.м</t>
  </si>
  <si>
    <t>A       ветро влагозащитная мембрана</t>
  </si>
  <si>
    <t>AM         гидро-ветрозащитная двухслойная мембрана</t>
  </si>
  <si>
    <t>AS   гидро-ветрозащитная трехслойная мембрана</t>
  </si>
  <si>
    <t>DM универсальная гидро-пароизоляция с антиканденсатной поверхностью</t>
  </si>
  <si>
    <t>FS     отражающая гидропароизоляция</t>
  </si>
  <si>
    <t>Цена, руб./рул.</t>
  </si>
  <si>
    <t>ЮТАВЕК 135</t>
  </si>
  <si>
    <t>мм: 50000 х 1500;    Вес рулона, г/кв.м.: 115;  75м2</t>
  </si>
  <si>
    <t>мм: 50000 х 1500;    Вес рулона, г/кв.м. 135;  75м2</t>
  </si>
  <si>
    <t>ЮТАВЕК 95</t>
  </si>
  <si>
    <t>Область применения</t>
  </si>
  <si>
    <t>Изоляционные пленки JUTA</t>
  </si>
  <si>
    <t>ЮТАВЕК 115</t>
  </si>
  <si>
    <t>Размер рулона</t>
  </si>
  <si>
    <t>Предназначен для достижения температурно-влажностного режима внутри помещения и крыш с уклоном</t>
  </si>
  <si>
    <t>ЮТАВЕК 85</t>
  </si>
  <si>
    <t>Во всех конструкциях вентилируемых фасадов: под сайдинг, профнастил, кассеты, композитный материал, фасадный камень, плитку</t>
  </si>
  <si>
    <t>ЮТАФОЛ D96</t>
  </si>
  <si>
    <t>Гидроизоляция скатных кровель. При монтаже требует устройства двух вентиляционных зазоров – над и под плёнкой</t>
  </si>
  <si>
    <t>ЮТАФОЛ D110</t>
  </si>
  <si>
    <t>ЮТАФОЛ D110 special</t>
  </si>
  <si>
    <t xml:space="preserve">Гидроизоляция скатных кровель. При монтаже требует устройства двух вентиляционных зазоров – над и под плёнкой. </t>
  </si>
  <si>
    <t>ЮТАКОН 130</t>
  </si>
  <si>
    <t>используется в вентилируемых утепленных и неутепленных скатных кровлях, над и под ней находится вентзазор , кровельным материалом является металлочерепица, оцинкованный лист и др.материалы на основе металла.</t>
  </si>
  <si>
    <t>ЮТАФОЛ Н110</t>
  </si>
  <si>
    <t>Пароизоляция Juta</t>
  </si>
  <si>
    <t>Гидроизоляционные плёнки перфорированные и антикондненсатные</t>
  </si>
  <si>
    <t>используется во всех утеплённых скатных кровлях и стенах на внутренней стороне утеплителя</t>
  </si>
  <si>
    <t>ЮТАФОЛ Н110 SP</t>
  </si>
  <si>
    <t>используется в качестве пароизоляции во всех утеплённых скатных кровлях и стенах на внутренней стороне утеплителя</t>
  </si>
  <si>
    <t>ЮТАФОЛ Н96 silver</t>
  </si>
  <si>
    <t>Пароизоляционная плёнка для скатных и плоских кровель</t>
  </si>
  <si>
    <t>ширина: 1500 мм,  длина: 50м, вес: 10 кг</t>
  </si>
  <si>
    <t>2506В 2-х слойный ламинат: 80 г/м нетканый полиэтилен + 50 г/м нетканый полиолефин</t>
  </si>
  <si>
    <t>Тип материала</t>
  </si>
  <si>
    <t>Tyvek Solid</t>
  </si>
  <si>
    <t>2480В 100% HDPE Нетканый полиэтилен низкого давления</t>
  </si>
  <si>
    <t>Tyvek Soft</t>
  </si>
  <si>
    <t>1460В 100% HDPE Нетканый полиэтилен низкого давления</t>
  </si>
  <si>
    <t>Tyvek Housewrap</t>
  </si>
  <si>
    <t>1060В 100% HDPE Нетканый полиэтилен низкого давления</t>
  </si>
  <si>
    <t>Elkatek 150 S</t>
  </si>
  <si>
    <t>1.5м x 40м  площадь 60 м2  цвет-синий</t>
  </si>
  <si>
    <t>Изоляционные мембраны Fibrotek</t>
  </si>
  <si>
    <t>Fibrotek Master 90</t>
  </si>
  <si>
    <t xml:space="preserve"> ширина 1,5м , длина 50м, площадь 75 м2,           плотность 90 г/м2</t>
  </si>
  <si>
    <t>ламинированное полимерной пленкой тканое полипропиленовое полотно.</t>
  </si>
  <si>
    <t>представляют собой трехслойный материал, состоящий из полимерной пленки, обеспечивающей гидроизоляцию кровельной конструкции</t>
  </si>
  <si>
    <t xml:space="preserve">Fibrotek Master S 120 </t>
  </si>
  <si>
    <t xml:space="preserve"> ширина 1,5м , длина 50м, площадь 75 м2,           плотность 120 г/м2</t>
  </si>
  <si>
    <t>Паро- Гидроизоляция ИЗОСПАН</t>
  </si>
  <si>
    <t>Паропроницаемые мембраны ИЗОСПАН</t>
  </si>
  <si>
    <t>ед. измер</t>
  </si>
  <si>
    <t>рулон</t>
  </si>
  <si>
    <t>ПАРО-, ГИДРОИЗОЛЯЦИЯ  ИЗОСПАН</t>
  </si>
  <si>
    <t>В - пароизоляция</t>
  </si>
  <si>
    <t>С- гидро- пароизоляция</t>
  </si>
  <si>
    <t>D- универсальная гидро, пароизоляция</t>
  </si>
  <si>
    <t>70 м2, ширина 1,6 мм, плотность 110г/м2</t>
  </si>
  <si>
    <t>70 м2, ширина 1,6 мм, плотность 90г/м2</t>
  </si>
  <si>
    <t>70 м2, ширина 1,6 мм, плотность 105г/м2</t>
  </si>
  <si>
    <t>70 м2, ширина 1,6 мм, плотность70г/м2</t>
  </si>
  <si>
    <t>70 м2, ширина 1,6 мм, плотность105г/м2</t>
  </si>
  <si>
    <t>ОТРАЖАЮЩАЯ ПАРО-, ГИДРОИЗОЛЯЦИЯ  ИЗОСПАН</t>
  </si>
  <si>
    <t>70 м2, ширина 1,6 мм, плотность 101г/м2</t>
  </si>
  <si>
    <t>70 м2, ширина 12 мм, плотность92г/м2</t>
  </si>
  <si>
    <t xml:space="preserve">рулон </t>
  </si>
  <si>
    <t>мм: 50000 х 1500; 75м2/рул</t>
  </si>
  <si>
    <t>мм: 50000 х 1500;
Вес рулона, кг: 8,75  75м2/рул</t>
  </si>
  <si>
    <t>мм: 50000 х 1500;
Вес рулона, кг: 7,7,  75м2/рул</t>
  </si>
  <si>
    <t>мм: 50000 х 1500;
Вес рулона, кг: 8,75,   75м2/рул</t>
  </si>
  <si>
    <t>мм: 50000 х 1500;
Вес рулона, кг: 9,1;  75м2/рул</t>
  </si>
  <si>
    <t>(812) 380 79 80</t>
  </si>
  <si>
    <t>(812) 952 58 96</t>
  </si>
  <si>
    <t>Круглосуточно, без выходных</t>
  </si>
  <si>
    <t>Skandinavia</t>
  </si>
  <si>
    <t>Luxard</t>
  </si>
  <si>
    <t>Erlus</t>
  </si>
  <si>
    <t>Nelskamp</t>
  </si>
  <si>
    <t>Кровельные картины</t>
  </si>
  <si>
    <t>Fineber</t>
  </si>
  <si>
    <t>3. Фасадные материалы</t>
  </si>
  <si>
    <t>2. Кровельные аксессуары</t>
  </si>
  <si>
    <t>Ондулин</t>
  </si>
  <si>
    <t>2.2 Чердачные лестницы</t>
  </si>
  <si>
    <t>3.1 Виниловый сайдинг</t>
  </si>
  <si>
    <t>Vox</t>
  </si>
  <si>
    <t>4.3 Медные</t>
  </si>
  <si>
    <t>Исток</t>
  </si>
  <si>
    <t>Paroc</t>
  </si>
  <si>
    <t>C-21</t>
  </si>
  <si>
    <t>HC-35</t>
  </si>
  <si>
    <t>4. Водосточные системы</t>
  </si>
  <si>
    <t>5. Теплоизоляция и гидроизоляция</t>
  </si>
  <si>
    <t>6.2 Профлист для забора</t>
  </si>
  <si>
    <t>С-8</t>
  </si>
  <si>
    <t>С-10</t>
  </si>
  <si>
    <t>С-20</t>
  </si>
  <si>
    <t>7. Строительство</t>
  </si>
  <si>
    <t>7.2 Фасадные работы</t>
  </si>
  <si>
    <t>7.3 Шеф-монтаж</t>
  </si>
  <si>
    <t>1.3 Волнистый лист</t>
  </si>
  <si>
    <t>1.7 Фальцевая кровля</t>
  </si>
  <si>
    <t>2.1 Мансардные окна</t>
  </si>
  <si>
    <t>2.3 Вентиляция кровли</t>
  </si>
  <si>
    <t>2.4 Элементы безопасности</t>
  </si>
  <si>
    <t>4.1 Пластиковые</t>
  </si>
  <si>
    <t xml:space="preserve">4.2 Металлические </t>
  </si>
  <si>
    <t>1.4 Композитная черепица</t>
  </si>
  <si>
    <t>1.5 Цементно-песчаная черепица</t>
  </si>
  <si>
    <t>3.2 Виниловый блок-хаус</t>
  </si>
  <si>
    <t>3.3 Облицовочные панели</t>
  </si>
  <si>
    <t>3.4 Стальной сайдинг</t>
  </si>
  <si>
    <t>7.1 Кровельные работы</t>
  </si>
  <si>
    <t>наружные стены</t>
  </si>
  <si>
    <t>фасад</t>
  </si>
  <si>
    <t xml:space="preserve">кровля 1 </t>
  </si>
  <si>
    <t>кровля 2</t>
  </si>
  <si>
    <t>Вернуться в меню прайс-листа</t>
  </si>
  <si>
    <t>Изоляционные плёнки Elkatek</t>
  </si>
  <si>
    <t>Grand Line</t>
  </si>
  <si>
    <t>Вернуться к выбору прайс-листа</t>
  </si>
  <si>
    <t>Технониколь</t>
  </si>
  <si>
    <t>Kerabit</t>
  </si>
  <si>
    <t>Tyvek AirGuard</t>
  </si>
  <si>
    <t>191123, Санкт-Петербург, ул. Чайковского, д. 27 (м.Чернышевская)</t>
  </si>
  <si>
    <t>Деффузионные  мембраны Tyvek (DUPONT)</t>
  </si>
  <si>
    <t>Не забудьте приобрести у нас теплоизоляцию и пароизоляцию!</t>
  </si>
  <si>
    <t>Не забудьте купить у нас кровельные и фасадные системы!</t>
  </si>
  <si>
    <t>ГРОТЕСК © 2014</t>
  </si>
  <si>
    <t>Подкровельная пароизоляция</t>
  </si>
  <si>
    <t>1.5м x 50м  площадь 75 м2  цвет-синий</t>
  </si>
  <si>
    <t>Подкровельная противоконденсатная ткань</t>
  </si>
  <si>
    <t>Elkatek Extra L</t>
  </si>
  <si>
    <t>Elkatek Roof 100</t>
  </si>
  <si>
    <t>1.5м x 50м  площадь 75 м2  цвет-серебро</t>
  </si>
  <si>
    <t>Мембрана для гидро-ветроизоляции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</si>
</sst>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7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u val="single"/>
      <sz val="10"/>
      <color indexed="58"/>
      <name val="Arial Cyr"/>
      <family val="0"/>
    </font>
    <font>
      <b/>
      <sz val="11"/>
      <color indexed="58"/>
      <name val="Arial Cyr"/>
      <family val="0"/>
    </font>
    <font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2"/>
      <color indexed="58"/>
      <name val="Arial Cy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b/>
      <sz val="11"/>
      <color indexed="9"/>
      <name val="Arial"/>
      <family val="2"/>
    </font>
    <font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u val="single"/>
      <sz val="6"/>
      <color indexed="12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49"/>
      <name val="Arial Cyr"/>
      <family val="0"/>
    </font>
    <font>
      <u val="single"/>
      <sz val="10"/>
      <color indexed="17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Arial Cyr"/>
      <family val="0"/>
    </font>
    <font>
      <b/>
      <u val="single"/>
      <sz val="10"/>
      <color rgb="FF003300"/>
      <name val="Arial Cyr"/>
      <family val="0"/>
    </font>
    <font>
      <u val="single"/>
      <sz val="10"/>
      <color theme="8" tint="-0.24997000396251678"/>
      <name val="Arial Cyr"/>
      <family val="0"/>
    </font>
    <font>
      <b/>
      <sz val="10"/>
      <color theme="0"/>
      <name val="Arial"/>
      <family val="2"/>
    </font>
    <font>
      <b/>
      <sz val="10"/>
      <color rgb="FF003300"/>
      <name val="Arial Cyr"/>
      <family val="0"/>
    </font>
    <font>
      <u val="single"/>
      <sz val="10"/>
      <color rgb="FF0066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0" borderId="0">
      <alignment/>
      <protection/>
    </xf>
    <xf numFmtId="170" fontId="26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right"/>
    </xf>
    <xf numFmtId="14" fontId="14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14" fontId="14" fillId="33" borderId="0" xfId="0" applyNumberFormat="1" applyFont="1" applyFill="1" applyAlignment="1">
      <alignment horizontal="left"/>
    </xf>
    <xf numFmtId="0" fontId="15" fillId="33" borderId="0" xfId="44" applyFont="1" applyFill="1" applyAlignment="1" applyProtection="1">
      <alignment horizontal="center"/>
      <protection/>
    </xf>
    <xf numFmtId="0" fontId="11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33" borderId="0" xfId="44" applyFont="1" applyFill="1" applyAlignment="1" applyProtection="1">
      <alignment horizontal="left"/>
      <protection/>
    </xf>
    <xf numFmtId="0" fontId="17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4" borderId="0" xfId="0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14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0" fillId="35" borderId="0" xfId="0" applyFill="1" applyAlignment="1">
      <alignment/>
    </xf>
    <xf numFmtId="0" fontId="64" fillId="35" borderId="0" xfId="0" applyFont="1" applyFill="1" applyAlignment="1">
      <alignment/>
    </xf>
    <xf numFmtId="0" fontId="21" fillId="35" borderId="0" xfId="44" applyFont="1" applyFill="1" applyAlignment="1" applyProtection="1">
      <alignment horizontal="center"/>
      <protection hidden="1" locked="0"/>
    </xf>
    <xf numFmtId="0" fontId="21" fillId="35" borderId="0" xfId="44" applyFont="1" applyFill="1" applyAlignment="1" applyProtection="1">
      <alignment/>
      <protection hidden="1" locked="0"/>
    </xf>
    <xf numFmtId="0" fontId="0" fillId="35" borderId="0" xfId="0" applyFill="1" applyAlignment="1">
      <alignment/>
    </xf>
    <xf numFmtId="0" fontId="5" fillId="35" borderId="0" xfId="0" applyFont="1" applyFill="1" applyAlignment="1">
      <alignment vertical="center" wrapText="1"/>
    </xf>
    <xf numFmtId="0" fontId="0" fillId="35" borderId="0" xfId="0" applyFill="1" applyAlignment="1">
      <alignment horizontal="center"/>
    </xf>
    <xf numFmtId="0" fontId="5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20" fillId="35" borderId="0" xfId="0" applyFont="1" applyFill="1" applyBorder="1" applyAlignment="1">
      <alignment horizontal="center"/>
    </xf>
    <xf numFmtId="0" fontId="21" fillId="35" borderId="0" xfId="44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>
      <alignment/>
    </xf>
    <xf numFmtId="0" fontId="17" fillId="35" borderId="0" xfId="0" applyFont="1" applyFill="1" applyAlignment="1">
      <alignment/>
    </xf>
    <xf numFmtId="0" fontId="65" fillId="33" borderId="0" xfId="44" applyFont="1" applyFill="1" applyAlignment="1" applyProtection="1">
      <alignment horizontal="left"/>
      <protection/>
    </xf>
    <xf numFmtId="0" fontId="0" fillId="35" borderId="0" xfId="0" applyFill="1" applyAlignment="1">
      <alignment/>
    </xf>
    <xf numFmtId="0" fontId="66" fillId="36" borderId="0" xfId="44" applyFont="1" applyFill="1" applyAlignment="1" applyProtection="1">
      <alignment horizontal="center"/>
      <protection hidden="1" locked="0"/>
    </xf>
    <xf numFmtId="0" fontId="66" fillId="36" borderId="0" xfId="44" applyFont="1" applyFill="1" applyAlignment="1" applyProtection="1">
      <alignment horizontal="center"/>
      <protection/>
    </xf>
    <xf numFmtId="0" fontId="66" fillId="34" borderId="0" xfId="44" applyFont="1" applyFill="1" applyAlignment="1" applyProtection="1">
      <alignment horizontal="center"/>
      <protection/>
    </xf>
    <xf numFmtId="0" fontId="66" fillId="34" borderId="0" xfId="44" applyFont="1" applyFill="1" applyAlignment="1" applyProtection="1">
      <alignment horizontal="center" vertical="center" wrapText="1"/>
      <protection/>
    </xf>
    <xf numFmtId="0" fontId="66" fillId="34" borderId="0" xfId="44" applyFont="1" applyFill="1" applyAlignment="1" applyProtection="1">
      <alignment/>
      <protection/>
    </xf>
    <xf numFmtId="0" fontId="5" fillId="34" borderId="0" xfId="0" applyFont="1" applyFill="1" applyAlignment="1">
      <alignment vertical="center" wrapText="1"/>
    </xf>
    <xf numFmtId="0" fontId="5" fillId="35" borderId="0" xfId="57" applyFont="1" applyFill="1" applyAlignment="1" applyProtection="1">
      <alignment horizontal="center"/>
      <protection hidden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0" xfId="58" applyFont="1" applyFill="1" applyProtection="1">
      <alignment/>
      <protection hidden="1"/>
    </xf>
    <xf numFmtId="0" fontId="5" fillId="33" borderId="0" xfId="58" applyFont="1" applyFill="1" applyAlignment="1" applyProtection="1">
      <alignment vertical="center"/>
      <protection hidden="1"/>
    </xf>
    <xf numFmtId="0" fontId="5" fillId="33" borderId="0" xfId="58" applyFont="1" applyFill="1" applyAlignment="1" applyProtection="1">
      <alignment horizontal="center" vertical="center"/>
      <protection hidden="1"/>
    </xf>
    <xf numFmtId="0" fontId="5" fillId="33" borderId="0" xfId="58" applyFont="1" applyFill="1">
      <alignment/>
      <protection/>
    </xf>
    <xf numFmtId="0" fontId="5" fillId="33" borderId="0" xfId="58" applyFont="1" applyFill="1" applyBorder="1" applyProtection="1">
      <alignment/>
      <protection hidden="1"/>
    </xf>
    <xf numFmtId="0" fontId="5" fillId="33" borderId="0" xfId="58" applyFont="1" applyFill="1" applyBorder="1" applyAlignment="1" applyProtection="1">
      <alignment vertical="center"/>
      <protection hidden="1"/>
    </xf>
    <xf numFmtId="0" fontId="9" fillId="37" borderId="10" xfId="58" applyFont="1" applyFill="1" applyBorder="1" applyAlignment="1" applyProtection="1">
      <alignment horizontal="center" vertical="center" wrapText="1"/>
      <protection hidden="1"/>
    </xf>
    <xf numFmtId="0" fontId="9" fillId="34" borderId="10" xfId="58" applyFont="1" applyFill="1" applyBorder="1" applyAlignment="1" applyProtection="1">
      <alignment horizontal="center" vertical="center" wrapText="1"/>
      <protection hidden="1"/>
    </xf>
    <xf numFmtId="0" fontId="5" fillId="34" borderId="0" xfId="0" applyNumberFormat="1" applyFont="1" applyFill="1" applyAlignment="1">
      <alignment horizontal="left" wrapText="1"/>
    </xf>
    <xf numFmtId="0" fontId="5" fillId="34" borderId="0" xfId="0" applyNumberFormat="1" applyFont="1" applyFill="1" applyBorder="1" applyAlignment="1">
      <alignment horizontal="left" wrapText="1"/>
    </xf>
    <xf numFmtId="0" fontId="4" fillId="34" borderId="0" xfId="58" applyFont="1" applyFill="1" applyBorder="1" applyAlignment="1" applyProtection="1">
      <alignment horizontal="center" vertical="center" wrapText="1"/>
      <protection hidden="1"/>
    </xf>
    <xf numFmtId="164" fontId="9" fillId="34" borderId="0" xfId="58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>
      <alignment/>
      <protection/>
    </xf>
    <xf numFmtId="0" fontId="5" fillId="35" borderId="0" xfId="58" applyFont="1" applyFill="1">
      <alignment/>
      <protection/>
    </xf>
    <xf numFmtId="0" fontId="5" fillId="35" borderId="0" xfId="58" applyFont="1" applyFill="1" applyProtection="1">
      <alignment/>
      <protection hidden="1"/>
    </xf>
    <xf numFmtId="0" fontId="5" fillId="33" borderId="0" xfId="58" applyFont="1" applyFill="1" applyAlignment="1" applyProtection="1">
      <alignment horizontal="center"/>
      <protection hidden="1"/>
    </xf>
    <xf numFmtId="0" fontId="5" fillId="33" borderId="0" xfId="58" applyFont="1" applyFill="1" applyBorder="1" applyAlignment="1" applyProtection="1">
      <alignment horizontal="center" vertical="center"/>
      <protection hidden="1"/>
    </xf>
    <xf numFmtId="0" fontId="5" fillId="34" borderId="0" xfId="58" applyFont="1" applyFill="1" applyAlignment="1" applyProtection="1">
      <alignment horizontal="center"/>
      <protection hidden="1"/>
    </xf>
    <xf numFmtId="0" fontId="5" fillId="33" borderId="0" xfId="58" applyFont="1" applyFill="1" applyAlignment="1">
      <alignment horizontal="center" vertical="center"/>
      <protection/>
    </xf>
    <xf numFmtId="0" fontId="9" fillId="34" borderId="10" xfId="58" applyFont="1" applyFill="1" applyBorder="1" applyAlignment="1" applyProtection="1">
      <alignment horizontal="center" vertical="center" wrapText="1"/>
      <protection hidden="1"/>
    </xf>
    <xf numFmtId="0" fontId="23" fillId="35" borderId="0" xfId="0" applyFont="1" applyFill="1" applyAlignment="1" applyProtection="1">
      <alignment horizontal="center"/>
      <protection hidden="1" locked="0"/>
    </xf>
    <xf numFmtId="0" fontId="66" fillId="36" borderId="0" xfId="44" applyFont="1" applyFill="1" applyAlignment="1" applyProtection="1">
      <alignment horizontal="center"/>
      <protection hidden="1" locked="0"/>
    </xf>
    <xf numFmtId="0" fontId="66" fillId="0" borderId="0" xfId="44" applyFont="1" applyFill="1" applyAlignment="1" applyProtection="1">
      <alignment horizontal="center"/>
      <protection/>
    </xf>
    <xf numFmtId="0" fontId="66" fillId="0" borderId="0" xfId="44" applyFont="1" applyFill="1" applyAlignment="1" applyProtection="1">
      <alignment horizontal="center"/>
      <protection hidden="1" locked="0"/>
    </xf>
    <xf numFmtId="0" fontId="66" fillId="36" borderId="0" xfId="44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67" fillId="38" borderId="0" xfId="0" applyFont="1" applyFill="1" applyAlignment="1">
      <alignment horizontal="left" vertical="center"/>
    </xf>
    <xf numFmtId="0" fontId="66" fillId="36" borderId="0" xfId="44" applyFont="1" applyFill="1" applyAlignment="1" applyProtection="1">
      <alignment horizontal="center" wrapText="1"/>
      <protection hidden="1" locked="0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0" fontId="65" fillId="0" borderId="0" xfId="44" applyFont="1" applyFill="1" applyAlignment="1" applyProtection="1">
      <alignment horizontal="center"/>
      <protection/>
    </xf>
    <xf numFmtId="0" fontId="68" fillId="0" borderId="0" xfId="0" applyFont="1" applyFill="1" applyAlignment="1">
      <alignment horizontal="center"/>
    </xf>
    <xf numFmtId="0" fontId="15" fillId="0" borderId="0" xfId="44" applyFont="1" applyFill="1" applyAlignment="1" applyProtection="1">
      <alignment horizontal="center"/>
      <protection/>
    </xf>
    <xf numFmtId="0" fontId="18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 vertical="center"/>
    </xf>
    <xf numFmtId="0" fontId="5" fillId="35" borderId="0" xfId="57" applyFont="1" applyFill="1" applyAlignment="1">
      <alignment horizontal="center"/>
      <protection/>
    </xf>
    <xf numFmtId="0" fontId="66" fillId="36" borderId="0" xfId="44" applyFont="1" applyFill="1" applyAlignment="1" applyProtection="1">
      <alignment horizontal="left"/>
      <protection hidden="1" locked="0"/>
    </xf>
    <xf numFmtId="0" fontId="24" fillId="0" borderId="0" xfId="44" applyFont="1" applyFill="1" applyAlignment="1" applyProtection="1">
      <alignment horizontal="center"/>
      <protection hidden="1" locked="0"/>
    </xf>
    <xf numFmtId="0" fontId="25" fillId="0" borderId="0" xfId="44" applyFont="1" applyFill="1" applyAlignment="1" applyProtection="1">
      <alignment horizontal="center"/>
      <protection hidden="1" locked="0"/>
    </xf>
    <xf numFmtId="0" fontId="9" fillId="35" borderId="0" xfId="0" applyFont="1" applyFill="1" applyAlignment="1">
      <alignment horizontal="center"/>
    </xf>
    <xf numFmtId="0" fontId="5" fillId="33" borderId="0" xfId="57" applyFont="1" applyFill="1" applyAlignment="1">
      <alignment horizontal="center"/>
      <protection/>
    </xf>
    <xf numFmtId="0" fontId="5" fillId="34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6" fillId="34" borderId="0" xfId="44" applyFont="1" applyFill="1" applyAlignment="1" applyProtection="1">
      <alignment horizontal="center"/>
      <protection/>
    </xf>
    <xf numFmtId="0" fontId="5" fillId="34" borderId="0" xfId="58" applyFont="1" applyFill="1" applyAlignment="1">
      <alignment horizont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3" fillId="34" borderId="13" xfId="58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left" wrapText="1"/>
    </xf>
    <xf numFmtId="0" fontId="5" fillId="34" borderId="0" xfId="0" applyNumberFormat="1" applyFont="1" applyFill="1" applyAlignment="1">
      <alignment horizontal="left" wrapText="1"/>
    </xf>
    <xf numFmtId="0" fontId="5" fillId="33" borderId="16" xfId="0" applyNumberFormat="1" applyFont="1" applyFill="1" applyBorder="1" applyAlignment="1">
      <alignment horizontal="left" wrapText="1"/>
    </xf>
    <xf numFmtId="0" fontId="4" fillId="37" borderId="17" xfId="58" applyFont="1" applyFill="1" applyBorder="1" applyAlignment="1" applyProtection="1">
      <alignment horizontal="center" vertical="center" wrapText="1"/>
      <protection hidden="1"/>
    </xf>
    <xf numFmtId="0" fontId="4" fillId="37" borderId="0" xfId="58" applyFont="1" applyFill="1" applyBorder="1" applyAlignment="1" applyProtection="1">
      <alignment horizontal="center" vertical="center" wrapText="1"/>
      <protection hidden="1"/>
    </xf>
    <xf numFmtId="0" fontId="4" fillId="37" borderId="18" xfId="58" applyFont="1" applyFill="1" applyBorder="1" applyAlignment="1" applyProtection="1">
      <alignment horizontal="center" vertical="center" wrapText="1"/>
      <protection hidden="1"/>
    </xf>
    <xf numFmtId="0" fontId="4" fillId="37" borderId="19" xfId="58" applyFont="1" applyFill="1" applyBorder="1" applyAlignment="1" applyProtection="1">
      <alignment horizontal="center" vertical="center" wrapText="1"/>
      <protection hidden="1"/>
    </xf>
    <xf numFmtId="164" fontId="9" fillId="37" borderId="13" xfId="58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2" fontId="9" fillId="36" borderId="10" xfId="58" applyNumberFormat="1" applyFont="1" applyFill="1" applyBorder="1" applyAlignment="1">
      <alignment horizontal="center" vertical="center"/>
      <protection/>
    </xf>
    <xf numFmtId="2" fontId="9" fillId="36" borderId="11" xfId="58" applyNumberFormat="1" applyFont="1" applyFill="1" applyBorder="1" applyAlignment="1">
      <alignment horizontal="center" vertical="center"/>
      <protection/>
    </xf>
    <xf numFmtId="2" fontId="9" fillId="36" borderId="12" xfId="58" applyNumberFormat="1" applyFont="1" applyFill="1" applyBorder="1" applyAlignment="1">
      <alignment horizontal="center" vertical="center"/>
      <protection/>
    </xf>
    <xf numFmtId="2" fontId="5" fillId="36" borderId="10" xfId="0" applyNumberFormat="1" applyFont="1" applyFill="1" applyBorder="1" applyAlignment="1">
      <alignment horizontal="center" vertical="center"/>
    </xf>
    <xf numFmtId="2" fontId="5" fillId="36" borderId="11" xfId="0" applyNumberFormat="1" applyFont="1" applyFill="1" applyBorder="1" applyAlignment="1">
      <alignment horizontal="center" vertical="center"/>
    </xf>
    <xf numFmtId="2" fontId="5" fillId="36" borderId="12" xfId="0" applyNumberFormat="1" applyFont="1" applyFill="1" applyBorder="1" applyAlignment="1">
      <alignment horizontal="center" vertical="center"/>
    </xf>
    <xf numFmtId="2" fontId="3" fillId="37" borderId="10" xfId="58" applyNumberFormat="1" applyFont="1" applyFill="1" applyBorder="1" applyAlignment="1" applyProtection="1">
      <alignment horizontal="center" vertical="center" wrapText="1"/>
      <protection hidden="1"/>
    </xf>
    <xf numFmtId="2" fontId="3" fillId="37" borderId="11" xfId="58" applyNumberFormat="1" applyFont="1" applyFill="1" applyBorder="1" applyAlignment="1" applyProtection="1">
      <alignment horizontal="center" vertical="center" wrapText="1"/>
      <protection hidden="1"/>
    </xf>
    <xf numFmtId="2" fontId="3" fillId="37" borderId="12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 hidden="1"/>
    </xf>
    <xf numFmtId="0" fontId="9" fillId="0" borderId="11" xfId="58" applyFont="1" applyFill="1" applyBorder="1" applyAlignment="1" applyProtection="1">
      <alignment horizontal="center" vertical="center" wrapText="1"/>
      <protection hidden="1"/>
    </xf>
    <xf numFmtId="0" fontId="3" fillId="0" borderId="10" xfId="58" applyFont="1" applyFill="1" applyBorder="1" applyAlignment="1" applyProtection="1">
      <alignment horizontal="center" vertical="center" wrapText="1"/>
      <protection hidden="1"/>
    </xf>
    <xf numFmtId="0" fontId="3" fillId="0" borderId="11" xfId="58" applyFont="1" applyFill="1" applyBorder="1" applyAlignment="1" applyProtection="1">
      <alignment horizontal="center" vertical="center" wrapText="1"/>
      <protection hidden="1"/>
    </xf>
    <xf numFmtId="0" fontId="3" fillId="0" borderId="12" xfId="58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33" borderId="11" xfId="44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3" fillId="34" borderId="10" xfId="58" applyNumberFormat="1" applyFont="1" applyFill="1" applyBorder="1" applyAlignment="1" applyProtection="1">
      <alignment horizontal="center" vertical="center" wrapText="1"/>
      <protection hidden="1"/>
    </xf>
    <xf numFmtId="2" fontId="3" fillId="34" borderId="11" xfId="58" applyNumberFormat="1" applyFont="1" applyFill="1" applyBorder="1" applyAlignment="1" applyProtection="1">
      <alignment horizontal="center" vertical="center" wrapText="1"/>
      <protection hidden="1"/>
    </xf>
    <xf numFmtId="0" fontId="5" fillId="37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9" fillId="37" borderId="15" xfId="58" applyFont="1" applyFill="1" applyBorder="1" applyAlignment="1" applyProtection="1">
      <alignment horizontal="center" vertical="center" wrapText="1"/>
      <protection hidden="1"/>
    </xf>
    <xf numFmtId="0" fontId="9" fillId="37" borderId="16" xfId="58" applyFont="1" applyFill="1" applyBorder="1" applyAlignment="1" applyProtection="1">
      <alignment horizontal="center" vertical="center" wrapText="1"/>
      <protection hidden="1"/>
    </xf>
    <xf numFmtId="0" fontId="3" fillId="36" borderId="10" xfId="58" applyFont="1" applyFill="1" applyBorder="1" applyAlignment="1" applyProtection="1">
      <alignment horizontal="center" vertical="center" wrapText="1"/>
      <protection hidden="1"/>
    </xf>
    <xf numFmtId="0" fontId="3" fillId="36" borderId="11" xfId="58" applyFont="1" applyFill="1" applyBorder="1" applyAlignment="1" applyProtection="1">
      <alignment horizontal="center" vertical="center" wrapText="1"/>
      <protection hidden="1"/>
    </xf>
    <xf numFmtId="0" fontId="3" fillId="36" borderId="12" xfId="58" applyFont="1" applyFill="1" applyBorder="1" applyAlignment="1" applyProtection="1">
      <alignment horizontal="center" vertical="center" wrapText="1"/>
      <protection hidden="1"/>
    </xf>
    <xf numFmtId="2" fontId="9" fillId="36" borderId="10" xfId="58" applyNumberFormat="1" applyFont="1" applyFill="1" applyBorder="1" applyAlignment="1" applyProtection="1">
      <alignment horizontal="center" vertical="center"/>
      <protection hidden="1"/>
    </xf>
    <xf numFmtId="2" fontId="9" fillId="36" borderId="11" xfId="58" applyNumberFormat="1" applyFont="1" applyFill="1" applyBorder="1" applyAlignment="1" applyProtection="1">
      <alignment horizontal="center" vertical="center"/>
      <protection hidden="1"/>
    </xf>
    <xf numFmtId="2" fontId="9" fillId="36" borderId="12" xfId="58" applyNumberFormat="1" applyFont="1" applyFill="1" applyBorder="1" applyAlignment="1" applyProtection="1">
      <alignment horizontal="center" vertical="center"/>
      <protection hidden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38" borderId="13" xfId="58" applyFont="1" applyFill="1" applyBorder="1" applyAlignment="1" applyProtection="1">
      <alignment horizontal="center" vertical="center" wrapText="1"/>
      <protection hidden="1"/>
    </xf>
    <xf numFmtId="0" fontId="8" fillId="39" borderId="13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65" fillId="34" borderId="0" xfId="44" applyFont="1" applyFill="1" applyBorder="1" applyAlignment="1" applyProtection="1">
      <alignment horizontal="right" vertical="center" wrapText="1"/>
      <protection/>
    </xf>
    <xf numFmtId="0" fontId="10" fillId="33" borderId="0" xfId="58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14" fontId="14" fillId="33" borderId="0" xfId="0" applyNumberFormat="1" applyFont="1" applyFill="1" applyBorder="1" applyAlignment="1">
      <alignment horizontal="left" vertical="center"/>
    </xf>
    <xf numFmtId="14" fontId="14" fillId="33" borderId="19" xfId="0" applyNumberFormat="1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8" fillId="38" borderId="13" xfId="58" applyFont="1" applyFill="1" applyBorder="1" applyAlignment="1" applyProtection="1">
      <alignment horizontal="center" vertical="center"/>
      <protection hidden="1"/>
    </xf>
    <xf numFmtId="0" fontId="8" fillId="39" borderId="10" xfId="58" applyFont="1" applyFill="1" applyBorder="1" applyAlignment="1" applyProtection="1">
      <alignment horizontal="center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5" fillId="36" borderId="13" xfId="0" applyFont="1" applyFill="1" applyBorder="1" applyAlignment="1">
      <alignment horizontal="center" vertical="center" wrapText="1"/>
    </xf>
    <xf numFmtId="2" fontId="3" fillId="36" borderId="12" xfId="58" applyNumberFormat="1" applyFont="1" applyFill="1" applyBorder="1" applyAlignment="1" applyProtection="1">
      <alignment horizontal="center" vertical="center" wrapText="1"/>
      <protection hidden="1"/>
    </xf>
    <xf numFmtId="2" fontId="9" fillId="36" borderId="13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2" fontId="3" fillId="34" borderId="12" xfId="58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8" applyFont="1" applyFill="1" applyBorder="1" applyAlignment="1" applyProtection="1">
      <alignment horizontal="center" vertical="center" wrapText="1"/>
      <protection hidden="1"/>
    </xf>
    <xf numFmtId="0" fontId="3" fillId="34" borderId="11" xfId="58" applyFont="1" applyFill="1" applyBorder="1" applyAlignment="1" applyProtection="1">
      <alignment horizontal="center" vertical="center" wrapText="1"/>
      <protection hidden="1"/>
    </xf>
    <xf numFmtId="0" fontId="3" fillId="34" borderId="12" xfId="58" applyFont="1" applyFill="1" applyBorder="1" applyAlignment="1" applyProtection="1">
      <alignment horizontal="center" vertical="center" wrapText="1"/>
      <protection hidden="1"/>
    </xf>
    <xf numFmtId="0" fontId="22" fillId="39" borderId="20" xfId="0" applyFont="1" applyFill="1" applyBorder="1" applyAlignment="1">
      <alignment horizontal="center" vertical="center"/>
    </xf>
    <xf numFmtId="0" fontId="22" fillId="39" borderId="22" xfId="0" applyFont="1" applyFill="1" applyBorder="1" applyAlignment="1">
      <alignment horizontal="center" vertical="center"/>
    </xf>
    <xf numFmtId="0" fontId="22" fillId="39" borderId="2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33" borderId="10" xfId="58" applyFont="1" applyFill="1" applyBorder="1" applyAlignment="1" applyProtection="1">
      <alignment horizontal="center" vertical="top" wrapText="1"/>
      <protection hidden="1"/>
    </xf>
    <xf numFmtId="0" fontId="3" fillId="33" borderId="11" xfId="58" applyFont="1" applyFill="1" applyBorder="1" applyAlignment="1" applyProtection="1">
      <alignment horizontal="center" vertical="top" wrapText="1"/>
      <protection hidden="1"/>
    </xf>
    <xf numFmtId="0" fontId="3" fillId="33" borderId="12" xfId="58" applyFont="1" applyFill="1" applyBorder="1" applyAlignment="1" applyProtection="1">
      <alignment horizontal="center" vertical="top" wrapText="1"/>
      <protection hidden="1"/>
    </xf>
    <xf numFmtId="0" fontId="5" fillId="34" borderId="10" xfId="58" applyFont="1" applyFill="1" applyBorder="1" applyAlignment="1" applyProtection="1">
      <alignment horizontal="center" vertical="center" wrapText="1"/>
      <protection hidden="1"/>
    </xf>
    <xf numFmtId="0" fontId="5" fillId="34" borderId="11" xfId="58" applyFont="1" applyFill="1" applyBorder="1" applyAlignment="1" applyProtection="1">
      <alignment horizontal="center" vertical="center" wrapText="1"/>
      <protection hidden="1"/>
    </xf>
    <xf numFmtId="0" fontId="5" fillId="34" borderId="12" xfId="58" applyFont="1" applyFill="1" applyBorder="1" applyAlignment="1" applyProtection="1">
      <alignment horizontal="center" vertical="center" wrapText="1"/>
      <protection hidden="1"/>
    </xf>
    <xf numFmtId="2" fontId="9" fillId="34" borderId="10" xfId="58" applyNumberFormat="1" applyFont="1" applyFill="1" applyBorder="1" applyAlignment="1" applyProtection="1">
      <alignment horizontal="center" vertical="center"/>
      <protection hidden="1"/>
    </xf>
    <xf numFmtId="2" fontId="9" fillId="34" borderId="11" xfId="58" applyNumberFormat="1" applyFont="1" applyFill="1" applyBorder="1" applyAlignment="1" applyProtection="1">
      <alignment horizontal="center" vertical="center"/>
      <protection hidden="1"/>
    </xf>
    <xf numFmtId="2" fontId="9" fillId="34" borderId="12" xfId="58" applyNumberFormat="1" applyFont="1" applyFill="1" applyBorder="1" applyAlignment="1" applyProtection="1">
      <alignment horizontal="center" vertical="center"/>
      <protection hidden="1"/>
    </xf>
    <xf numFmtId="0" fontId="3" fillId="0" borderId="10" xfId="58" applyFont="1" applyFill="1" applyBorder="1" applyAlignment="1" applyProtection="1">
      <alignment horizontal="center" vertical="top" wrapText="1"/>
      <protection hidden="1"/>
    </xf>
    <xf numFmtId="0" fontId="3" fillId="0" borderId="11" xfId="58" applyFont="1" applyFill="1" applyBorder="1" applyAlignment="1" applyProtection="1">
      <alignment horizontal="center" vertical="top" wrapText="1"/>
      <protection hidden="1"/>
    </xf>
    <xf numFmtId="0" fontId="5" fillId="37" borderId="10" xfId="58" applyFont="1" applyFill="1" applyBorder="1" applyAlignment="1" applyProtection="1">
      <alignment horizontal="center" vertical="center" wrapText="1"/>
      <protection hidden="1"/>
    </xf>
    <xf numFmtId="0" fontId="5" fillId="37" borderId="11" xfId="58" applyFont="1" applyFill="1" applyBorder="1" applyAlignment="1" applyProtection="1">
      <alignment horizontal="center" vertical="center" wrapText="1"/>
      <protection hidden="1"/>
    </xf>
    <xf numFmtId="2" fontId="3" fillId="36" borderId="11" xfId="58" applyNumberFormat="1" applyFont="1" applyFill="1" applyBorder="1" applyAlignment="1" applyProtection="1">
      <alignment horizontal="center" vertical="center"/>
      <protection hidden="1"/>
    </xf>
    <xf numFmtId="2" fontId="3" fillId="36" borderId="12" xfId="58" applyNumberFormat="1" applyFont="1" applyFill="1" applyBorder="1" applyAlignment="1" applyProtection="1">
      <alignment horizontal="center" vertical="center"/>
      <protection hidden="1"/>
    </xf>
    <xf numFmtId="0" fontId="5" fillId="0" borderId="10" xfId="58" applyFont="1" applyFill="1" applyBorder="1" applyAlignment="1" applyProtection="1">
      <alignment horizontal="center" vertical="center" wrapText="1"/>
      <protection hidden="1"/>
    </xf>
    <xf numFmtId="0" fontId="5" fillId="0" borderId="11" xfId="58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37" borderId="15" xfId="58" applyFont="1" applyFill="1" applyBorder="1" applyAlignment="1" applyProtection="1">
      <alignment horizontal="center" vertical="center" wrapText="1"/>
      <protection hidden="1"/>
    </xf>
    <xf numFmtId="0" fontId="5" fillId="37" borderId="16" xfId="58" applyFont="1" applyFill="1" applyBorder="1" applyAlignment="1" applyProtection="1">
      <alignment horizontal="center" vertical="center" wrapText="1"/>
      <protection hidden="1"/>
    </xf>
    <xf numFmtId="2" fontId="2" fillId="36" borderId="10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0" fillId="33" borderId="10" xfId="44" applyFont="1" applyFill="1" applyBorder="1" applyAlignment="1" applyProtection="1">
      <alignment horizontal="center" vertical="center" wrapText="1"/>
      <protection/>
    </xf>
    <xf numFmtId="0" fontId="0" fillId="33" borderId="11" xfId="44" applyFont="1" applyFill="1" applyBorder="1" applyAlignment="1" applyProtection="1">
      <alignment horizontal="center" vertical="center" wrapText="1"/>
      <protection/>
    </xf>
    <xf numFmtId="0" fontId="0" fillId="33" borderId="12" xfId="44" applyFont="1" applyFill="1" applyBorder="1" applyAlignment="1" applyProtection="1">
      <alignment horizontal="center" vertical="center" wrapText="1"/>
      <protection/>
    </xf>
    <xf numFmtId="2" fontId="2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0" fillId="37" borderId="10" xfId="44" applyFont="1" applyFill="1" applyBorder="1" applyAlignment="1" applyProtection="1">
      <alignment horizontal="center" vertical="center" wrapText="1"/>
      <protection/>
    </xf>
    <xf numFmtId="0" fontId="0" fillId="37" borderId="11" xfId="44" applyFont="1" applyFill="1" applyBorder="1" applyAlignment="1" applyProtection="1">
      <alignment horizontal="center" vertical="center" wrapText="1"/>
      <protection/>
    </xf>
    <xf numFmtId="0" fontId="0" fillId="37" borderId="12" xfId="44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2" fontId="3" fillId="34" borderId="11" xfId="58" applyNumberFormat="1" applyFont="1" applyFill="1" applyBorder="1" applyAlignment="1" applyProtection="1">
      <alignment horizontal="center" vertical="center"/>
      <protection hidden="1"/>
    </xf>
    <xf numFmtId="2" fontId="3" fillId="34" borderId="12" xfId="58" applyNumberFormat="1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2" fontId="9" fillId="33" borderId="10" xfId="58" applyNumberFormat="1" applyFont="1" applyFill="1" applyBorder="1" applyAlignment="1" applyProtection="1">
      <alignment horizontal="center" vertical="center" wrapText="1"/>
      <protection hidden="1"/>
    </xf>
    <xf numFmtId="2" fontId="9" fillId="34" borderId="11" xfId="58" applyNumberFormat="1" applyFont="1" applyFill="1" applyBorder="1" applyAlignment="1" applyProtection="1">
      <alignment horizontal="center" vertical="center" wrapText="1"/>
      <protection hidden="1"/>
    </xf>
    <xf numFmtId="2" fontId="9" fillId="34" borderId="12" xfId="58" applyNumberFormat="1" applyFont="1" applyFill="1" applyBorder="1" applyAlignment="1" applyProtection="1">
      <alignment horizontal="center" vertical="center" wrapText="1"/>
      <protection hidden="1"/>
    </xf>
    <xf numFmtId="2" fontId="9" fillId="34" borderId="24" xfId="58" applyNumberFormat="1" applyFont="1" applyFill="1" applyBorder="1" applyAlignment="1">
      <alignment horizontal="center" vertical="center"/>
      <protection/>
    </xf>
    <xf numFmtId="2" fontId="2" fillId="34" borderId="23" xfId="0" applyNumberFormat="1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2" fontId="9" fillId="36" borderId="10" xfId="58" applyNumberFormat="1" applyFont="1" applyFill="1" applyBorder="1" applyAlignment="1" applyProtection="1">
      <alignment horizontal="center" vertical="center" wrapText="1"/>
      <protection hidden="1"/>
    </xf>
    <xf numFmtId="2" fontId="9" fillId="36" borderId="11" xfId="58" applyNumberFormat="1" applyFont="1" applyFill="1" applyBorder="1" applyAlignment="1" applyProtection="1">
      <alignment horizontal="center" vertical="center" wrapText="1"/>
      <protection hidden="1"/>
    </xf>
    <xf numFmtId="2" fontId="9" fillId="36" borderId="12" xfId="58" applyNumberFormat="1" applyFont="1" applyFill="1" applyBorder="1" applyAlignment="1" applyProtection="1">
      <alignment horizontal="center" vertical="center" wrapText="1"/>
      <protection hidden="1"/>
    </xf>
    <xf numFmtId="2" fontId="9" fillId="37" borderId="24" xfId="58" applyNumberFormat="1" applyFont="1" applyFill="1" applyBorder="1" applyAlignment="1">
      <alignment horizontal="center" vertical="center"/>
      <protection/>
    </xf>
    <xf numFmtId="2" fontId="2" fillId="37" borderId="23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0" fillId="33" borderId="0" xfId="58" applyFont="1" applyFill="1" applyBorder="1" applyAlignment="1" applyProtection="1">
      <alignment horizontal="center" vertical="center"/>
      <protection hidden="1"/>
    </xf>
    <xf numFmtId="0" fontId="5" fillId="37" borderId="12" xfId="58" applyFont="1" applyFill="1" applyBorder="1" applyAlignment="1" applyProtection="1">
      <alignment horizontal="center" vertical="center" wrapText="1"/>
      <protection hidden="1"/>
    </xf>
    <xf numFmtId="2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2" fontId="3" fillId="0" borderId="11" xfId="58" applyNumberFormat="1" applyFont="1" applyFill="1" applyBorder="1" applyAlignment="1" applyProtection="1">
      <alignment horizontal="center" vertical="center" wrapText="1"/>
      <protection hidden="1"/>
    </xf>
    <xf numFmtId="2" fontId="3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69" fillId="34" borderId="0" xfId="44" applyFont="1" applyFill="1" applyBorder="1" applyAlignment="1" applyProtection="1">
      <alignment horizontal="right" vertical="center" wrapText="1"/>
      <protection/>
    </xf>
    <xf numFmtId="0" fontId="5" fillId="34" borderId="0" xfId="0" applyNumberFormat="1" applyFont="1" applyFill="1" applyBorder="1" applyAlignment="1">
      <alignment horizontal="left" wrapText="1"/>
    </xf>
    <xf numFmtId="0" fontId="4" fillId="37" borderId="21" xfId="58" applyFont="1" applyFill="1" applyBorder="1" applyAlignment="1" applyProtection="1">
      <alignment horizontal="center" vertical="center" wrapText="1"/>
      <protection hidden="1"/>
    </xf>
    <xf numFmtId="0" fontId="4" fillId="37" borderId="15" xfId="58" applyFont="1" applyFill="1" applyBorder="1" applyAlignment="1" applyProtection="1">
      <alignment horizontal="center" vertical="center" wrapText="1"/>
      <protection hidden="1"/>
    </xf>
    <xf numFmtId="0" fontId="4" fillId="37" borderId="24" xfId="58" applyFont="1" applyFill="1" applyBorder="1" applyAlignment="1" applyProtection="1">
      <alignment horizontal="center" vertical="center" wrapText="1"/>
      <protection hidden="1"/>
    </xf>
    <xf numFmtId="164" fontId="9" fillId="37" borderId="21" xfId="58" applyNumberFormat="1" applyFont="1" applyFill="1" applyBorder="1" applyAlignment="1" applyProtection="1">
      <alignment horizontal="center" vertical="center" wrapText="1"/>
      <protection hidden="1"/>
    </xf>
    <xf numFmtId="164" fontId="9" fillId="37" borderId="15" xfId="58" applyNumberFormat="1" applyFont="1" applyFill="1" applyBorder="1" applyAlignment="1" applyProtection="1">
      <alignment horizontal="center" vertical="center" wrapText="1"/>
      <protection hidden="1"/>
    </xf>
    <xf numFmtId="164" fontId="9" fillId="37" borderId="18" xfId="58" applyNumberFormat="1" applyFont="1" applyFill="1" applyBorder="1" applyAlignment="1" applyProtection="1">
      <alignment horizontal="center" vertical="center" wrapText="1"/>
      <protection hidden="1"/>
    </xf>
    <xf numFmtId="164" fontId="9" fillId="37" borderId="24" xfId="58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58" applyFont="1" applyFill="1" applyBorder="1" applyAlignment="1" applyProtection="1">
      <alignment horizontal="center" vertical="center" wrapText="1"/>
      <protection hidden="1"/>
    </xf>
    <xf numFmtId="0" fontId="9" fillId="34" borderId="11" xfId="58" applyFont="1" applyFill="1" applyBorder="1" applyAlignment="1" applyProtection="1">
      <alignment horizontal="center" vertical="center" wrapText="1"/>
      <protection hidden="1"/>
    </xf>
    <xf numFmtId="0" fontId="9" fillId="34" borderId="12" xfId="58" applyFont="1" applyFill="1" applyBorder="1" applyAlignment="1" applyProtection="1">
      <alignment horizontal="center" vertical="center" wrapText="1"/>
      <protection hidden="1"/>
    </xf>
    <xf numFmtId="0" fontId="9" fillId="36" borderId="10" xfId="58" applyFont="1" applyFill="1" applyBorder="1" applyAlignment="1" applyProtection="1">
      <alignment horizontal="center" vertical="center" wrapText="1"/>
      <protection hidden="1"/>
    </xf>
    <xf numFmtId="0" fontId="9" fillId="36" borderId="11" xfId="58" applyFont="1" applyFill="1" applyBorder="1" applyAlignment="1" applyProtection="1">
      <alignment horizontal="center" vertical="center" wrapText="1"/>
      <protection hidden="1"/>
    </xf>
    <xf numFmtId="0" fontId="9" fillId="36" borderId="12" xfId="58" applyFont="1" applyFill="1" applyBorder="1" applyAlignment="1" applyProtection="1">
      <alignment horizontal="center" vertical="center" wrapText="1"/>
      <protection hidden="1"/>
    </xf>
    <xf numFmtId="2" fontId="3" fillId="0" borderId="11" xfId="58" applyNumberFormat="1" applyFont="1" applyFill="1" applyBorder="1" applyAlignment="1" applyProtection="1">
      <alignment horizontal="center" vertical="center"/>
      <protection hidden="1"/>
    </xf>
    <xf numFmtId="2" fontId="3" fillId="0" borderId="12" xfId="58" applyNumberFormat="1" applyFont="1" applyFill="1" applyBorder="1" applyAlignment="1" applyProtection="1">
      <alignment horizontal="center" vertical="center"/>
      <protection hidden="1"/>
    </xf>
    <xf numFmtId="0" fontId="8" fillId="39" borderId="18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2" fontId="9" fillId="40" borderId="11" xfId="58" applyNumberFormat="1" applyFont="1" applyFill="1" applyBorder="1" applyAlignment="1" applyProtection="1">
      <alignment horizontal="center" vertical="center"/>
      <protection hidden="1"/>
    </xf>
    <xf numFmtId="0" fontId="6" fillId="33" borderId="0" xfId="58" applyFont="1" applyFill="1" applyBorder="1" applyAlignment="1" applyProtection="1">
      <alignment horizontal="center" vertical="center"/>
      <protection hidden="1"/>
    </xf>
    <xf numFmtId="14" fontId="5" fillId="33" borderId="0" xfId="57" applyNumberFormat="1" applyFont="1" applyFill="1" applyAlignment="1">
      <alignment horizontal="center"/>
      <protection/>
    </xf>
    <xf numFmtId="0" fontId="14" fillId="0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1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0" fontId="65" fillId="34" borderId="0" xfId="44" applyFont="1" applyFill="1" applyAlignment="1" applyProtection="1">
      <alignment horizontal="left"/>
      <protection/>
    </xf>
    <xf numFmtId="0" fontId="68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17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/>
    </xf>
    <xf numFmtId="2" fontId="3" fillId="36" borderId="10" xfId="58" applyNumberFormat="1" applyFont="1" applyFill="1" applyBorder="1" applyAlignment="1" applyProtection="1">
      <alignment horizontal="center" vertical="center" wrapText="1"/>
      <protection hidden="1"/>
    </xf>
    <xf numFmtId="2" fontId="3" fillId="36" borderId="11" xfId="58" applyNumberFormat="1" applyFont="1" applyFill="1" applyBorder="1" applyAlignment="1" applyProtection="1">
      <alignment horizontal="center" vertical="center" wrapText="1"/>
      <protection hidden="1"/>
    </xf>
    <xf numFmtId="2" fontId="9" fillId="37" borderId="11" xfId="58" applyNumberFormat="1" applyFont="1" applyFill="1" applyBorder="1" applyAlignment="1">
      <alignment horizontal="center" vertical="center"/>
      <protection/>
    </xf>
    <xf numFmtId="0" fontId="5" fillId="36" borderId="10" xfId="58" applyFont="1" applyFill="1" applyBorder="1" applyAlignment="1" applyProtection="1">
      <alignment horizontal="center" vertical="center" wrapText="1"/>
      <protection hidden="1"/>
    </xf>
    <xf numFmtId="0" fontId="5" fillId="36" borderId="11" xfId="58" applyFont="1" applyFill="1" applyBorder="1" applyAlignment="1" applyProtection="1">
      <alignment horizontal="center" vertical="center" wrapText="1"/>
      <protection hidden="1"/>
    </xf>
    <xf numFmtId="0" fontId="0" fillId="36" borderId="11" xfId="0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3" borderId="11" xfId="44" applyFont="1" applyFill="1" applyBorder="1" applyAlignment="1" applyProtection="1">
      <alignment horizontal="center" vertical="center" wrapText="1"/>
      <protection/>
    </xf>
    <xf numFmtId="0" fontId="5" fillId="33" borderId="12" xfId="58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12.png" /><Relationship Id="rId4" Type="http://schemas.openxmlformats.org/officeDocument/2006/relationships/image" Target="../media/image13.jpeg" /><Relationship Id="rId5" Type="http://schemas.openxmlformats.org/officeDocument/2006/relationships/image" Target="../media/image14.pn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png" /><Relationship Id="rId13" Type="http://schemas.openxmlformats.org/officeDocument/2006/relationships/image" Target="../media/image22.jpeg" /><Relationship Id="rId14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Relationship Id="rId6" Type="http://schemas.openxmlformats.org/officeDocument/2006/relationships/image" Target="../media/image26.png" /><Relationship Id="rId7" Type="http://schemas.openxmlformats.org/officeDocument/2006/relationships/image" Target="../media/image11.jpeg" /><Relationship Id="rId8" Type="http://schemas.openxmlformats.org/officeDocument/2006/relationships/image" Target="../media/image2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28.png" /><Relationship Id="rId3" Type="http://schemas.openxmlformats.org/officeDocument/2006/relationships/image" Target="../media/image29.png" /><Relationship Id="rId4" Type="http://schemas.openxmlformats.org/officeDocument/2006/relationships/image" Target="../media/image30.png" /><Relationship Id="rId5" Type="http://schemas.openxmlformats.org/officeDocument/2006/relationships/image" Target="../media/image1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31.png" /><Relationship Id="rId4" Type="http://schemas.openxmlformats.org/officeDocument/2006/relationships/image" Target="../media/image32.jpeg" /><Relationship Id="rId5" Type="http://schemas.openxmlformats.org/officeDocument/2006/relationships/image" Target="../media/image33.jpeg" /><Relationship Id="rId6" Type="http://schemas.openxmlformats.org/officeDocument/2006/relationships/image" Target="../media/image34.jpeg" /><Relationship Id="rId7" Type="http://schemas.openxmlformats.org/officeDocument/2006/relationships/image" Target="../media/image35.png" /><Relationship Id="rId8" Type="http://schemas.openxmlformats.org/officeDocument/2006/relationships/image" Target="../media/image36.png" /><Relationship Id="rId9" Type="http://schemas.openxmlformats.org/officeDocument/2006/relationships/image" Target="../media/image11.jpeg" /><Relationship Id="rId10" Type="http://schemas.openxmlformats.org/officeDocument/2006/relationships/image" Target="../media/image3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38.jpeg" /><Relationship Id="rId5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2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723900</xdr:colOff>
      <xdr:row>8</xdr:row>
      <xdr:rowOff>123825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401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57150</xdr:rowOff>
    </xdr:from>
    <xdr:to>
      <xdr:col>3</xdr:col>
      <xdr:colOff>19050</xdr:colOff>
      <xdr:row>8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7150"/>
          <a:ext cx="21336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133350</xdr:rowOff>
    </xdr:from>
    <xdr:to>
      <xdr:col>13</xdr:col>
      <xdr:colOff>0</xdr:colOff>
      <xdr:row>48</xdr:row>
      <xdr:rowOff>95250</xdr:rowOff>
    </xdr:to>
    <xdr:pic>
      <xdr:nvPicPr>
        <xdr:cNvPr id="4" name="Picture 6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0" y="8705850"/>
          <a:ext cx="9420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12</xdr:col>
      <xdr:colOff>723900</xdr:colOff>
      <xdr:row>7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19050"/>
          <a:ext cx="5353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819150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639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76200</xdr:rowOff>
    </xdr:from>
    <xdr:to>
      <xdr:col>3</xdr:col>
      <xdr:colOff>1028700</xdr:colOff>
      <xdr:row>38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6438900"/>
          <a:ext cx="394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41</xdr:row>
      <xdr:rowOff>28575</xdr:rowOff>
    </xdr:from>
    <xdr:to>
      <xdr:col>8</xdr:col>
      <xdr:colOff>0</xdr:colOff>
      <xdr:row>41</xdr:row>
      <xdr:rowOff>152400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7077075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37</xdr:row>
      <xdr:rowOff>0</xdr:rowOff>
    </xdr:from>
    <xdr:to>
      <xdr:col>1</xdr:col>
      <xdr:colOff>1314450</xdr:colOff>
      <xdr:row>37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63627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13</xdr:row>
      <xdr:rowOff>38100</xdr:rowOff>
    </xdr:from>
    <xdr:to>
      <xdr:col>1</xdr:col>
      <xdr:colOff>1085850</xdr:colOff>
      <xdr:row>18</xdr:row>
      <xdr:rowOff>104775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2514600"/>
          <a:ext cx="8096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228600</xdr:colOff>
      <xdr:row>19</xdr:row>
      <xdr:rowOff>57150</xdr:rowOff>
    </xdr:from>
    <xdr:to>
      <xdr:col>1</xdr:col>
      <xdr:colOff>1162050</xdr:colOff>
      <xdr:row>24</xdr:row>
      <xdr:rowOff>123825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505200"/>
          <a:ext cx="9334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238125</xdr:colOff>
      <xdr:row>25</xdr:row>
      <xdr:rowOff>28575</xdr:rowOff>
    </xdr:from>
    <xdr:to>
      <xdr:col>1</xdr:col>
      <xdr:colOff>1285875</xdr:colOff>
      <xdr:row>30</xdr:row>
      <xdr:rowOff>123825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4448175"/>
          <a:ext cx="10477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238125</xdr:colOff>
      <xdr:row>31</xdr:row>
      <xdr:rowOff>19050</xdr:rowOff>
    </xdr:from>
    <xdr:to>
      <xdr:col>1</xdr:col>
      <xdr:colOff>1285875</xdr:colOff>
      <xdr:row>36</xdr:row>
      <xdr:rowOff>123825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5410200"/>
          <a:ext cx="10477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238125</xdr:rowOff>
    </xdr:from>
    <xdr:to>
      <xdr:col>7</xdr:col>
      <xdr:colOff>790575</xdr:colOff>
      <xdr:row>6</xdr:row>
      <xdr:rowOff>161925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723900"/>
          <a:ext cx="1419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1276350</xdr:colOff>
      <xdr:row>6</xdr:row>
      <xdr:rowOff>133350</xdr:rowOff>
    </xdr:to>
    <xdr:pic>
      <xdr:nvPicPr>
        <xdr:cNvPr id="10" name="Рисунок 23"/>
        <xdr:cNvPicPr preferRelativeResize="1">
          <a:picLocks noChangeAspect="1"/>
        </xdr:cNvPicPr>
      </xdr:nvPicPr>
      <xdr:blipFill>
        <a:blip r:embed="rId8"/>
        <a:srcRect l="599" t="1" r="53338" b="10827"/>
        <a:stretch>
          <a:fillRect/>
        </a:stretch>
      </xdr:blipFill>
      <xdr:spPr>
        <a:xfrm>
          <a:off x="0" y="38100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8</xdr:col>
      <xdr:colOff>0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915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85</xdr:row>
      <xdr:rowOff>66675</xdr:rowOff>
    </xdr:from>
    <xdr:to>
      <xdr:col>3</xdr:col>
      <xdr:colOff>1038225</xdr:colOff>
      <xdr:row>86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4201775"/>
          <a:ext cx="414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89</xdr:row>
      <xdr:rowOff>28575</xdr:rowOff>
    </xdr:from>
    <xdr:to>
      <xdr:col>7</xdr:col>
      <xdr:colOff>819150</xdr:colOff>
      <xdr:row>89</xdr:row>
      <xdr:rowOff>152400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4849475"/>
          <a:ext cx="8896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85</xdr:row>
      <xdr:rowOff>0</xdr:rowOff>
    </xdr:from>
    <xdr:to>
      <xdr:col>1</xdr:col>
      <xdr:colOff>1419225</xdr:colOff>
      <xdr:row>85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413510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38100</xdr:rowOff>
    </xdr:from>
    <xdr:to>
      <xdr:col>1</xdr:col>
      <xdr:colOff>1143000</xdr:colOff>
      <xdr:row>19</xdr:row>
      <xdr:rowOff>152400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267652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26</xdr:row>
      <xdr:rowOff>38100</xdr:rowOff>
    </xdr:from>
    <xdr:to>
      <xdr:col>1</xdr:col>
      <xdr:colOff>1238250</xdr:colOff>
      <xdr:row>32</xdr:row>
      <xdr:rowOff>66675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4619625"/>
          <a:ext cx="11430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40</xdr:row>
      <xdr:rowOff>9525</xdr:rowOff>
    </xdr:from>
    <xdr:to>
      <xdr:col>1</xdr:col>
      <xdr:colOff>1171575</xdr:colOff>
      <xdr:row>45</xdr:row>
      <xdr:rowOff>38100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6858000"/>
          <a:ext cx="9620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46</xdr:row>
      <xdr:rowOff>28575</xdr:rowOff>
    </xdr:from>
    <xdr:to>
      <xdr:col>1</xdr:col>
      <xdr:colOff>1123950</xdr:colOff>
      <xdr:row>51</xdr:row>
      <xdr:rowOff>28575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7848600"/>
          <a:ext cx="9239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52</xdr:row>
      <xdr:rowOff>19050</xdr:rowOff>
    </xdr:from>
    <xdr:to>
      <xdr:col>1</xdr:col>
      <xdr:colOff>1276350</xdr:colOff>
      <xdr:row>58</xdr:row>
      <xdr:rowOff>142875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8810625"/>
          <a:ext cx="12573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1276350</xdr:colOff>
      <xdr:row>65</xdr:row>
      <xdr:rowOff>114300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9953625"/>
          <a:ext cx="12096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67</xdr:row>
      <xdr:rowOff>28575</xdr:rowOff>
    </xdr:from>
    <xdr:to>
      <xdr:col>1</xdr:col>
      <xdr:colOff>1209675</xdr:colOff>
      <xdr:row>72</xdr:row>
      <xdr:rowOff>85725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" y="11249025"/>
          <a:ext cx="9906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247650</xdr:colOff>
      <xdr:row>73</xdr:row>
      <xdr:rowOff>19050</xdr:rowOff>
    </xdr:from>
    <xdr:to>
      <xdr:col>1</xdr:col>
      <xdr:colOff>1219200</xdr:colOff>
      <xdr:row>78</xdr:row>
      <xdr:rowOff>57150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5325" y="12211050"/>
          <a:ext cx="9715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79</xdr:row>
      <xdr:rowOff>9525</xdr:rowOff>
    </xdr:from>
    <xdr:to>
      <xdr:col>1</xdr:col>
      <xdr:colOff>1247775</xdr:colOff>
      <xdr:row>84</xdr:row>
      <xdr:rowOff>104775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13173075"/>
          <a:ext cx="10382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20</xdr:row>
      <xdr:rowOff>38100</xdr:rowOff>
    </xdr:from>
    <xdr:to>
      <xdr:col>1</xdr:col>
      <xdr:colOff>1143000</xdr:colOff>
      <xdr:row>25</xdr:row>
      <xdr:rowOff>152400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36480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33</xdr:row>
      <xdr:rowOff>38100</xdr:rowOff>
    </xdr:from>
    <xdr:to>
      <xdr:col>1</xdr:col>
      <xdr:colOff>1238250</xdr:colOff>
      <xdr:row>39</xdr:row>
      <xdr:rowOff>66675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5753100"/>
          <a:ext cx="11430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714375</xdr:colOff>
      <xdr:row>4</xdr:row>
      <xdr:rowOff>200025</xdr:rowOff>
    </xdr:from>
    <xdr:to>
      <xdr:col>7</xdr:col>
      <xdr:colOff>828675</xdr:colOff>
      <xdr:row>6</xdr:row>
      <xdr:rowOff>161925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19950" y="942975"/>
          <a:ext cx="1695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1066800</xdr:colOff>
      <xdr:row>6</xdr:row>
      <xdr:rowOff>133350</xdr:rowOff>
    </xdr:to>
    <xdr:pic>
      <xdr:nvPicPr>
        <xdr:cNvPr id="17" name="Рисунок 23"/>
        <xdr:cNvPicPr preferRelativeResize="1">
          <a:picLocks noChangeAspect="1"/>
        </xdr:cNvPicPr>
      </xdr:nvPicPr>
      <xdr:blipFill>
        <a:blip r:embed="rId14"/>
        <a:srcRect l="599" t="1" r="53338" b="10827"/>
        <a:stretch>
          <a:fillRect/>
        </a:stretch>
      </xdr:blipFill>
      <xdr:spPr>
        <a:xfrm>
          <a:off x="0" y="38100"/>
          <a:ext cx="4200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38100</xdr:rowOff>
    </xdr:from>
    <xdr:to>
      <xdr:col>1</xdr:col>
      <xdr:colOff>1143000</xdr:colOff>
      <xdr:row>19</xdr:row>
      <xdr:rowOff>152400</xdr:rowOff>
    </xdr:to>
    <xdr:pic>
      <xdr:nvPicPr>
        <xdr:cNvPr id="1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267652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26</xdr:row>
      <xdr:rowOff>38100</xdr:rowOff>
    </xdr:from>
    <xdr:to>
      <xdr:col>1</xdr:col>
      <xdr:colOff>1238250</xdr:colOff>
      <xdr:row>32</xdr:row>
      <xdr:rowOff>66675</xdr:rowOff>
    </xdr:to>
    <xdr:pic>
      <xdr:nvPicPr>
        <xdr:cNvPr id="19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4619625"/>
          <a:ext cx="11430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40</xdr:row>
      <xdr:rowOff>9525</xdr:rowOff>
    </xdr:from>
    <xdr:to>
      <xdr:col>1</xdr:col>
      <xdr:colOff>1171575</xdr:colOff>
      <xdr:row>45</xdr:row>
      <xdr:rowOff>38100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6858000"/>
          <a:ext cx="9620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46</xdr:row>
      <xdr:rowOff>28575</xdr:rowOff>
    </xdr:from>
    <xdr:to>
      <xdr:col>1</xdr:col>
      <xdr:colOff>1123950</xdr:colOff>
      <xdr:row>51</xdr:row>
      <xdr:rowOff>28575</xdr:rowOff>
    </xdr:to>
    <xdr:pic>
      <xdr:nvPicPr>
        <xdr:cNvPr id="21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7848600"/>
          <a:ext cx="9239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52</xdr:row>
      <xdr:rowOff>19050</xdr:rowOff>
    </xdr:from>
    <xdr:to>
      <xdr:col>1</xdr:col>
      <xdr:colOff>1276350</xdr:colOff>
      <xdr:row>58</xdr:row>
      <xdr:rowOff>142875</xdr:rowOff>
    </xdr:to>
    <xdr:pic>
      <xdr:nvPicPr>
        <xdr:cNvPr id="22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8810625"/>
          <a:ext cx="12573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1276350</xdr:colOff>
      <xdr:row>65</xdr:row>
      <xdr:rowOff>114300</xdr:rowOff>
    </xdr:to>
    <xdr:pic>
      <xdr:nvPicPr>
        <xdr:cNvPr id="23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9953625"/>
          <a:ext cx="12096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67</xdr:row>
      <xdr:rowOff>28575</xdr:rowOff>
    </xdr:from>
    <xdr:to>
      <xdr:col>1</xdr:col>
      <xdr:colOff>1209675</xdr:colOff>
      <xdr:row>72</xdr:row>
      <xdr:rowOff>85725</xdr:rowOff>
    </xdr:to>
    <xdr:pic>
      <xdr:nvPicPr>
        <xdr:cNvPr id="24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" y="11249025"/>
          <a:ext cx="9906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247650</xdr:colOff>
      <xdr:row>73</xdr:row>
      <xdr:rowOff>19050</xdr:rowOff>
    </xdr:from>
    <xdr:to>
      <xdr:col>1</xdr:col>
      <xdr:colOff>1219200</xdr:colOff>
      <xdr:row>78</xdr:row>
      <xdr:rowOff>57150</xdr:rowOff>
    </xdr:to>
    <xdr:pic>
      <xdr:nvPicPr>
        <xdr:cNvPr id="25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5325" y="12211050"/>
          <a:ext cx="9715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79</xdr:row>
      <xdr:rowOff>9525</xdr:rowOff>
    </xdr:from>
    <xdr:to>
      <xdr:col>1</xdr:col>
      <xdr:colOff>1247775</xdr:colOff>
      <xdr:row>84</xdr:row>
      <xdr:rowOff>104775</xdr:rowOff>
    </xdr:to>
    <xdr:pic>
      <xdr:nvPicPr>
        <xdr:cNvPr id="26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13173075"/>
          <a:ext cx="10382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20</xdr:row>
      <xdr:rowOff>38100</xdr:rowOff>
    </xdr:from>
    <xdr:to>
      <xdr:col>1</xdr:col>
      <xdr:colOff>1143000</xdr:colOff>
      <xdr:row>25</xdr:row>
      <xdr:rowOff>152400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36480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33</xdr:row>
      <xdr:rowOff>38100</xdr:rowOff>
    </xdr:from>
    <xdr:to>
      <xdr:col>1</xdr:col>
      <xdr:colOff>1238250</xdr:colOff>
      <xdr:row>39</xdr:row>
      <xdr:rowOff>66675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5753100"/>
          <a:ext cx="11430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4</xdr:row>
      <xdr:rowOff>66675</xdr:rowOff>
    </xdr:from>
    <xdr:to>
      <xdr:col>7</xdr:col>
      <xdr:colOff>819150</xdr:colOff>
      <xdr:row>6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096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152400</xdr:rowOff>
    </xdr:from>
    <xdr:to>
      <xdr:col>7</xdr:col>
      <xdr:colOff>819150</xdr:colOff>
      <xdr:row>6</xdr:row>
      <xdr:rowOff>276225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352550"/>
          <a:ext cx="8677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85725</xdr:rowOff>
    </xdr:from>
    <xdr:to>
      <xdr:col>3</xdr:col>
      <xdr:colOff>828675</xdr:colOff>
      <xdr:row>36</xdr:row>
      <xdr:rowOff>104775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6124575"/>
          <a:ext cx="3781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39</xdr:row>
      <xdr:rowOff>28575</xdr:rowOff>
    </xdr:from>
    <xdr:to>
      <xdr:col>7</xdr:col>
      <xdr:colOff>819150</xdr:colOff>
      <xdr:row>39</xdr:row>
      <xdr:rowOff>152400</xdr:rowOff>
    </xdr:to>
    <xdr:pic>
      <xdr:nvPicPr>
        <xdr:cNvPr id="4" name="Picture 4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6753225"/>
          <a:ext cx="8677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35</xdr:row>
      <xdr:rowOff>0</xdr:rowOff>
    </xdr:from>
    <xdr:to>
      <xdr:col>1</xdr:col>
      <xdr:colOff>1419225</xdr:colOff>
      <xdr:row>35</xdr:row>
      <xdr:rowOff>0</xdr:rowOff>
    </xdr:to>
    <xdr:pic>
      <xdr:nvPicPr>
        <xdr:cNvPr id="5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603885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114300</xdr:rowOff>
    </xdr:from>
    <xdr:to>
      <xdr:col>1</xdr:col>
      <xdr:colOff>1247775</xdr:colOff>
      <xdr:row>26</xdr:row>
      <xdr:rowOff>114300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3562350"/>
          <a:ext cx="11049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27</xdr:row>
      <xdr:rowOff>95250</xdr:rowOff>
    </xdr:from>
    <xdr:to>
      <xdr:col>1</xdr:col>
      <xdr:colOff>1381125</xdr:colOff>
      <xdr:row>34</xdr:row>
      <xdr:rowOff>114300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4838700"/>
          <a:ext cx="13239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1371600</xdr:colOff>
      <xdr:row>18</xdr:row>
      <xdr:rowOff>152400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2495550"/>
          <a:ext cx="13525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1247775</xdr:colOff>
      <xdr:row>6</xdr:row>
      <xdr:rowOff>142875</xdr:rowOff>
    </xdr:to>
    <xdr:pic>
      <xdr:nvPicPr>
        <xdr:cNvPr id="9" name="Рисунок 23"/>
        <xdr:cNvPicPr preferRelativeResize="1">
          <a:picLocks noChangeAspect="1"/>
        </xdr:cNvPicPr>
      </xdr:nvPicPr>
      <xdr:blipFill>
        <a:blip r:embed="rId7"/>
        <a:srcRect l="599" t="1" r="53338" b="10827"/>
        <a:stretch>
          <a:fillRect/>
        </a:stretch>
      </xdr:blipFill>
      <xdr:spPr>
        <a:xfrm>
          <a:off x="0" y="47625"/>
          <a:ext cx="4200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114300</xdr:rowOff>
    </xdr:from>
    <xdr:to>
      <xdr:col>1</xdr:col>
      <xdr:colOff>1247775</xdr:colOff>
      <xdr:row>26</xdr:row>
      <xdr:rowOff>114300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3562350"/>
          <a:ext cx="11049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114300</xdr:rowOff>
    </xdr:from>
    <xdr:to>
      <xdr:col>1</xdr:col>
      <xdr:colOff>1371600</xdr:colOff>
      <xdr:row>34</xdr:row>
      <xdr:rowOff>133350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4857750"/>
          <a:ext cx="13239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1371600</xdr:colOff>
      <xdr:row>18</xdr:row>
      <xdr:rowOff>152400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2495550"/>
          <a:ext cx="13525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9525</xdr:rowOff>
    </xdr:from>
    <xdr:to>
      <xdr:col>1</xdr:col>
      <xdr:colOff>1390650</xdr:colOff>
      <xdr:row>35</xdr:row>
      <xdr:rowOff>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4752975"/>
          <a:ext cx="1371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809625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629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76200</xdr:rowOff>
    </xdr:from>
    <xdr:to>
      <xdr:col>3</xdr:col>
      <xdr:colOff>1181100</xdr:colOff>
      <xdr:row>26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495800"/>
          <a:ext cx="422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29</xdr:row>
      <xdr:rowOff>28575</xdr:rowOff>
    </xdr:from>
    <xdr:to>
      <xdr:col>8</xdr:col>
      <xdr:colOff>0</xdr:colOff>
      <xdr:row>29</xdr:row>
      <xdr:rowOff>152400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5133975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13</xdr:row>
      <xdr:rowOff>9525</xdr:rowOff>
    </xdr:from>
    <xdr:to>
      <xdr:col>1</xdr:col>
      <xdr:colOff>1181100</xdr:colOff>
      <xdr:row>18</xdr:row>
      <xdr:rowOff>133350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486025"/>
          <a:ext cx="10668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9525</xdr:rowOff>
    </xdr:from>
    <xdr:to>
      <xdr:col>1</xdr:col>
      <xdr:colOff>1238250</xdr:colOff>
      <xdr:row>24</xdr:row>
      <xdr:rowOff>133350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457575"/>
          <a:ext cx="10668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28575</xdr:rowOff>
    </xdr:from>
    <xdr:to>
      <xdr:col>8</xdr:col>
      <xdr:colOff>9525</xdr:colOff>
      <xdr:row>6</xdr:row>
      <xdr:rowOff>180975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rcRect r="-1489"/>
        <a:stretch>
          <a:fillRect/>
        </a:stretch>
      </xdr:blipFill>
      <xdr:spPr>
        <a:xfrm>
          <a:off x="7191375" y="771525"/>
          <a:ext cx="14859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1143000</xdr:colOff>
      <xdr:row>6</xdr:row>
      <xdr:rowOff>152400</xdr:rowOff>
    </xdr:to>
    <xdr:pic>
      <xdr:nvPicPr>
        <xdr:cNvPr id="7" name="Рисунок 23"/>
        <xdr:cNvPicPr preferRelativeResize="1">
          <a:picLocks noChangeAspect="1"/>
        </xdr:cNvPicPr>
      </xdr:nvPicPr>
      <xdr:blipFill>
        <a:blip r:embed="rId5"/>
        <a:srcRect l="599" t="1" r="53338" b="10827"/>
        <a:stretch>
          <a:fillRect/>
        </a:stretch>
      </xdr:blipFill>
      <xdr:spPr>
        <a:xfrm>
          <a:off x="0" y="57150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142875</xdr:rowOff>
    </xdr:from>
    <xdr:to>
      <xdr:col>7</xdr:col>
      <xdr:colOff>828675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43025"/>
          <a:ext cx="9144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57150</xdr:rowOff>
    </xdr:from>
    <xdr:to>
      <xdr:col>3</xdr:col>
      <xdr:colOff>1609725</xdr:colOff>
      <xdr:row>54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010650"/>
          <a:ext cx="492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57</xdr:row>
      <xdr:rowOff>28575</xdr:rowOff>
    </xdr:from>
    <xdr:to>
      <xdr:col>7</xdr:col>
      <xdr:colOff>809625</xdr:colOff>
      <xdr:row>57</xdr:row>
      <xdr:rowOff>161925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9667875"/>
          <a:ext cx="9124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53</xdr:row>
      <xdr:rowOff>0</xdr:rowOff>
    </xdr:from>
    <xdr:to>
      <xdr:col>1</xdr:col>
      <xdr:colOff>1419225</xdr:colOff>
      <xdr:row>53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95350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4</xdr:row>
      <xdr:rowOff>47625</xdr:rowOff>
    </xdr:from>
    <xdr:to>
      <xdr:col>7</xdr:col>
      <xdr:colOff>819150</xdr:colOff>
      <xdr:row>6</xdr:row>
      <xdr:rowOff>152400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790575"/>
          <a:ext cx="11144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27</xdr:row>
      <xdr:rowOff>28575</xdr:rowOff>
    </xdr:from>
    <xdr:to>
      <xdr:col>1</xdr:col>
      <xdr:colOff>895350</xdr:colOff>
      <xdr:row>31</xdr:row>
      <xdr:rowOff>142875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4772025"/>
          <a:ext cx="5334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9525</xdr:rowOff>
    </xdr:from>
    <xdr:to>
      <xdr:col>1</xdr:col>
      <xdr:colOff>885825</xdr:colOff>
      <xdr:row>36</xdr:row>
      <xdr:rowOff>142875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5562600"/>
          <a:ext cx="5429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37</xdr:row>
      <xdr:rowOff>28575</xdr:rowOff>
    </xdr:from>
    <xdr:to>
      <xdr:col>1</xdr:col>
      <xdr:colOff>885825</xdr:colOff>
      <xdr:row>41</xdr:row>
      <xdr:rowOff>133350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6391275"/>
          <a:ext cx="5238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48</xdr:row>
      <xdr:rowOff>19050</xdr:rowOff>
    </xdr:from>
    <xdr:to>
      <xdr:col>1</xdr:col>
      <xdr:colOff>904875</xdr:colOff>
      <xdr:row>52</xdr:row>
      <xdr:rowOff>123825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8162925"/>
          <a:ext cx="5334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43</xdr:row>
      <xdr:rowOff>28575</xdr:rowOff>
    </xdr:from>
    <xdr:to>
      <xdr:col>1</xdr:col>
      <xdr:colOff>914400</xdr:colOff>
      <xdr:row>47</xdr:row>
      <xdr:rowOff>142875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362825"/>
          <a:ext cx="5429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885825</xdr:colOff>
      <xdr:row>6</xdr:row>
      <xdr:rowOff>133350</xdr:rowOff>
    </xdr:to>
    <xdr:pic>
      <xdr:nvPicPr>
        <xdr:cNvPr id="11" name="Рисунок 23"/>
        <xdr:cNvPicPr preferRelativeResize="1">
          <a:picLocks noChangeAspect="1"/>
        </xdr:cNvPicPr>
      </xdr:nvPicPr>
      <xdr:blipFill>
        <a:blip r:embed="rId9"/>
        <a:srcRect l="599" t="1" r="53338" b="10827"/>
        <a:stretch>
          <a:fillRect/>
        </a:stretch>
      </xdr:blipFill>
      <xdr:spPr>
        <a:xfrm>
          <a:off x="0" y="38100"/>
          <a:ext cx="4200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27</xdr:row>
      <xdr:rowOff>28575</xdr:rowOff>
    </xdr:from>
    <xdr:to>
      <xdr:col>1</xdr:col>
      <xdr:colOff>895350</xdr:colOff>
      <xdr:row>31</xdr:row>
      <xdr:rowOff>142875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4772025"/>
          <a:ext cx="5334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9525</xdr:rowOff>
    </xdr:from>
    <xdr:to>
      <xdr:col>1</xdr:col>
      <xdr:colOff>885825</xdr:colOff>
      <xdr:row>36</xdr:row>
      <xdr:rowOff>142875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5562600"/>
          <a:ext cx="5429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37</xdr:row>
      <xdr:rowOff>28575</xdr:rowOff>
    </xdr:from>
    <xdr:to>
      <xdr:col>1</xdr:col>
      <xdr:colOff>885825</xdr:colOff>
      <xdr:row>41</xdr:row>
      <xdr:rowOff>133350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6391275"/>
          <a:ext cx="5238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48</xdr:row>
      <xdr:rowOff>19050</xdr:rowOff>
    </xdr:from>
    <xdr:to>
      <xdr:col>1</xdr:col>
      <xdr:colOff>904875</xdr:colOff>
      <xdr:row>52</xdr:row>
      <xdr:rowOff>123825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8162925"/>
          <a:ext cx="5334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43</xdr:row>
      <xdr:rowOff>28575</xdr:rowOff>
    </xdr:from>
    <xdr:to>
      <xdr:col>1</xdr:col>
      <xdr:colOff>914400</xdr:colOff>
      <xdr:row>47</xdr:row>
      <xdr:rowOff>142875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362825"/>
          <a:ext cx="5429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1419225</xdr:colOff>
      <xdr:row>24</xdr:row>
      <xdr:rowOff>57150</xdr:rowOff>
    </xdr:to>
    <xdr:pic>
      <xdr:nvPicPr>
        <xdr:cNvPr id="17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2962275"/>
          <a:ext cx="1390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6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619125</xdr:colOff>
      <xdr:row>8</xdr:row>
      <xdr:rowOff>123825</xdr:rowOff>
    </xdr:to>
    <xdr:pic>
      <xdr:nvPicPr>
        <xdr:cNvPr id="2" name="Picture 7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28575</xdr:rowOff>
    </xdr:from>
    <xdr:to>
      <xdr:col>2</xdr:col>
      <xdr:colOff>523875</xdr:colOff>
      <xdr:row>7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90500"/>
          <a:ext cx="17907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4" name="Picture 1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5" name="Picture 12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14</xdr:row>
      <xdr:rowOff>123825</xdr:rowOff>
    </xdr:from>
    <xdr:to>
      <xdr:col>12</xdr:col>
      <xdr:colOff>600075</xdr:colOff>
      <xdr:row>34</xdr:row>
      <xdr:rowOff>123825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2476500"/>
          <a:ext cx="4352925" cy="3810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12</xdr:col>
      <xdr:colOff>628650</xdr:colOff>
      <xdr:row>7</xdr:row>
      <xdr:rowOff>123825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0"/>
          <a:ext cx="537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42018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http://tdgrotesk.ru/price/" TargetMode="External" /><Relationship Id="rId4" Type="http://schemas.openxmlformats.org/officeDocument/2006/relationships/hyperlink" Target="http://tdgrotesk.ru/price/" TargetMode="External" /><Relationship Id="rId5" Type="http://schemas.openxmlformats.org/officeDocument/2006/relationships/hyperlink" Target="http://tdgrotesk.ru/price/" TargetMode="External" /><Relationship Id="rId6" Type="http://schemas.openxmlformats.org/officeDocument/2006/relationships/hyperlink" Target="http://tdgrotesk.ru/price/" TargetMode="External" /><Relationship Id="rId7" Type="http://schemas.openxmlformats.org/officeDocument/2006/relationships/hyperlink" Target="http://tdgrotesk.ru/price/" TargetMode="External" /><Relationship Id="rId8" Type="http://schemas.openxmlformats.org/officeDocument/2006/relationships/hyperlink" Target="http://tdgrotesk.ru/price/" TargetMode="External" /><Relationship Id="rId9" Type="http://schemas.openxmlformats.org/officeDocument/2006/relationships/hyperlink" Target="http://tdgrotesk.ru/price/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mailto:office@tdgrotesk.ru" TargetMode="External" /><Relationship Id="rId4" Type="http://schemas.openxmlformats.org/officeDocument/2006/relationships/hyperlink" Target="http://www.tdgrotesk.ru/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8"/>
  <sheetViews>
    <sheetView zoomScaleSheetLayoutView="50" zoomScalePageLayoutView="0" workbookViewId="0" topLeftCell="A1">
      <selection activeCell="L50" sqref="L50:M50"/>
    </sheetView>
  </sheetViews>
  <sheetFormatPr defaultColWidth="9.00390625" defaultRowHeight="12.75"/>
  <cols>
    <col min="1" max="1" width="9.125" style="2" customWidth="1"/>
    <col min="2" max="2" width="10.75390625" style="2" bestFit="1" customWidth="1"/>
    <col min="3" max="3" width="12.00390625" style="2" customWidth="1"/>
    <col min="4" max="12" width="9.125" style="2" customWidth="1"/>
    <col min="13" max="13" width="9.625" style="2" customWidth="1"/>
    <col min="14" max="29" width="9.125" style="3" customWidth="1"/>
  </cols>
  <sheetData>
    <row r="1" spans="2:36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ht="12.75">
      <c r="A10" s="4" t="s">
        <v>49</v>
      </c>
      <c r="B10" s="5">
        <v>41698</v>
      </c>
      <c r="C10" s="112"/>
      <c r="D10" s="112"/>
      <c r="E10" s="3"/>
      <c r="F10" s="3"/>
      <c r="G10" s="110" t="s">
        <v>42</v>
      </c>
      <c r="H10" s="110"/>
      <c r="I10" s="110" t="s">
        <v>18</v>
      </c>
      <c r="J10" s="110"/>
      <c r="K10" s="110"/>
      <c r="L10" s="108" t="s">
        <v>17</v>
      </c>
      <c r="M10" s="109"/>
      <c r="N10" s="42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</row>
    <row r="11" spans="1:36" ht="12.75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15"/>
      <c r="M11" s="6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1:36" ht="12.75">
      <c r="A12" s="111" t="s">
        <v>53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</row>
    <row r="13" spans="1:36" ht="12.75">
      <c r="A13" s="112" t="s">
        <v>51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</row>
    <row r="14" spans="1:36" ht="12.75">
      <c r="A14" s="112" t="s">
        <v>52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</row>
    <row r="15" spans="1:36" ht="12.7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</row>
    <row r="16" spans="1:36" ht="15" customHeight="1">
      <c r="A16" s="103" t="s">
        <v>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</row>
    <row r="17" spans="1:36" ht="15" customHeight="1">
      <c r="A17" s="101" t="s">
        <v>43</v>
      </c>
      <c r="B17" s="101"/>
      <c r="C17" s="101"/>
      <c r="D17" s="99" t="s">
        <v>9</v>
      </c>
      <c r="E17" s="99"/>
      <c r="F17" s="99" t="s">
        <v>10</v>
      </c>
      <c r="G17" s="99"/>
      <c r="H17" s="98" t="s">
        <v>139</v>
      </c>
      <c r="I17" s="98"/>
      <c r="J17" s="99" t="s">
        <v>8</v>
      </c>
      <c r="K17" s="99"/>
      <c r="L17" s="98"/>
      <c r="M17" s="98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</row>
    <row r="18" spans="1:36" ht="15" customHeight="1">
      <c r="A18" s="102" t="s">
        <v>44</v>
      </c>
      <c r="B18" s="102"/>
      <c r="C18" s="102"/>
      <c r="D18" s="97" t="s">
        <v>14</v>
      </c>
      <c r="E18" s="97"/>
      <c r="F18" s="97" t="s">
        <v>11</v>
      </c>
      <c r="G18" s="97"/>
      <c r="H18" s="97" t="s">
        <v>13</v>
      </c>
      <c r="I18" s="97"/>
      <c r="J18" s="97" t="s">
        <v>187</v>
      </c>
      <c r="K18" s="97"/>
      <c r="L18" s="97" t="s">
        <v>12</v>
      </c>
      <c r="M18" s="97"/>
      <c r="N18" s="96"/>
      <c r="O18" s="96"/>
      <c r="P18" s="96"/>
      <c r="Q18" s="96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</row>
    <row r="19" spans="1:36" ht="15" customHeight="1">
      <c r="A19" s="101" t="s">
        <v>165</v>
      </c>
      <c r="B19" s="101"/>
      <c r="C19" s="101"/>
      <c r="D19" s="99" t="s">
        <v>147</v>
      </c>
      <c r="E19" s="99"/>
      <c r="F19" s="99"/>
      <c r="G19" s="99"/>
      <c r="H19" s="98"/>
      <c r="I19" s="98"/>
      <c r="J19" s="98"/>
      <c r="K19" s="98"/>
      <c r="L19" s="99"/>
      <c r="M19" s="99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ht="15" customHeight="1">
      <c r="A20" s="102" t="s">
        <v>172</v>
      </c>
      <c r="B20" s="102"/>
      <c r="C20" s="102"/>
      <c r="D20" s="97" t="s">
        <v>19</v>
      </c>
      <c r="E20" s="97"/>
      <c r="F20" s="100" t="s">
        <v>140</v>
      </c>
      <c r="G20" s="100"/>
      <c r="H20" s="97"/>
      <c r="I20" s="97"/>
      <c r="J20" s="100"/>
      <c r="K20" s="100"/>
      <c r="L20" s="97"/>
      <c r="M20" s="97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</row>
    <row r="21" spans="1:36" ht="15" customHeight="1">
      <c r="A21" s="101" t="s">
        <v>173</v>
      </c>
      <c r="B21" s="101"/>
      <c r="C21" s="101"/>
      <c r="D21" s="99" t="s">
        <v>20</v>
      </c>
      <c r="E21" s="99"/>
      <c r="F21" s="99" t="s">
        <v>21</v>
      </c>
      <c r="G21" s="99"/>
      <c r="H21" s="98"/>
      <c r="I21" s="98"/>
      <c r="J21" s="99"/>
      <c r="K21" s="99"/>
      <c r="L21" s="99"/>
      <c r="M21" s="99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1:36" ht="15" customHeight="1">
      <c r="A22" s="102" t="s">
        <v>50</v>
      </c>
      <c r="B22" s="102"/>
      <c r="C22" s="102"/>
      <c r="D22" s="97" t="s">
        <v>20</v>
      </c>
      <c r="E22" s="97"/>
      <c r="F22" s="100" t="s">
        <v>141</v>
      </c>
      <c r="G22" s="100"/>
      <c r="H22" s="97" t="s">
        <v>142</v>
      </c>
      <c r="I22" s="97"/>
      <c r="J22" s="100"/>
      <c r="K22" s="100"/>
      <c r="L22" s="97"/>
      <c r="M22" s="97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1:36" ht="15" customHeight="1">
      <c r="A23" s="101" t="s">
        <v>166</v>
      </c>
      <c r="B23" s="101"/>
      <c r="C23" s="101"/>
      <c r="D23" s="99" t="s">
        <v>8</v>
      </c>
      <c r="E23" s="99"/>
      <c r="F23" s="98" t="s">
        <v>143</v>
      </c>
      <c r="G23" s="98"/>
      <c r="H23" s="99"/>
      <c r="I23" s="99"/>
      <c r="J23" s="99"/>
      <c r="K23" s="99"/>
      <c r="L23" s="99"/>
      <c r="M23" s="99"/>
      <c r="N23" s="96"/>
      <c r="O23" s="96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1:36" ht="15" customHeight="1">
      <c r="A24" s="103" t="s">
        <v>146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36" ht="15" customHeight="1">
      <c r="A25" s="101" t="s">
        <v>167</v>
      </c>
      <c r="B25" s="101"/>
      <c r="C25" s="101"/>
      <c r="D25" s="99" t="s">
        <v>34</v>
      </c>
      <c r="E25" s="99"/>
      <c r="F25" s="99" t="s">
        <v>35</v>
      </c>
      <c r="G25" s="99"/>
      <c r="H25" s="99"/>
      <c r="I25" s="99"/>
      <c r="J25" s="98"/>
      <c r="K25" s="98"/>
      <c r="L25" s="99"/>
      <c r="M25" s="99"/>
      <c r="N25" s="96"/>
      <c r="O25" s="96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</row>
    <row r="26" spans="1:36" ht="15" customHeight="1">
      <c r="A26" s="102" t="s">
        <v>148</v>
      </c>
      <c r="B26" s="102"/>
      <c r="C26" s="102"/>
      <c r="D26" s="97" t="s">
        <v>35</v>
      </c>
      <c r="E26" s="97"/>
      <c r="F26" s="115"/>
      <c r="G26" s="115"/>
      <c r="H26" s="100"/>
      <c r="I26" s="100"/>
      <c r="J26" s="97"/>
      <c r="K26" s="97"/>
      <c r="L26" s="97"/>
      <c r="M26" s="97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</row>
    <row r="27" spans="1:36" ht="15" customHeight="1">
      <c r="A27" s="101" t="s">
        <v>168</v>
      </c>
      <c r="B27" s="101"/>
      <c r="C27" s="101"/>
      <c r="D27" s="99" t="s">
        <v>22</v>
      </c>
      <c r="E27" s="99"/>
      <c r="F27" s="99"/>
      <c r="G27" s="99"/>
      <c r="H27" s="98"/>
      <c r="I27" s="98"/>
      <c r="J27" s="99"/>
      <c r="K27" s="99"/>
      <c r="L27" s="99"/>
      <c r="M27" s="99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</row>
    <row r="28" spans="1:36" ht="15" customHeight="1">
      <c r="A28" s="102" t="s">
        <v>169</v>
      </c>
      <c r="B28" s="102"/>
      <c r="C28" s="102"/>
      <c r="D28" s="97" t="s">
        <v>23</v>
      </c>
      <c r="E28" s="97"/>
      <c r="F28" s="104" t="s">
        <v>24</v>
      </c>
      <c r="G28" s="104"/>
      <c r="H28" s="97"/>
      <c r="I28" s="97"/>
      <c r="J28" s="97"/>
      <c r="K28" s="97"/>
      <c r="L28" s="97"/>
      <c r="M28" s="97"/>
      <c r="N28" s="41"/>
      <c r="O28" s="43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1:36" ht="15" customHeight="1">
      <c r="A29" s="103" t="s">
        <v>145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1:36" ht="15" customHeight="1">
      <c r="A30" s="101" t="s">
        <v>149</v>
      </c>
      <c r="B30" s="101"/>
      <c r="C30" s="101"/>
      <c r="D30" s="99" t="s">
        <v>28</v>
      </c>
      <c r="E30" s="99"/>
      <c r="F30" s="99" t="s">
        <v>26</v>
      </c>
      <c r="G30" s="99"/>
      <c r="H30" s="99" t="s">
        <v>144</v>
      </c>
      <c r="I30" s="99"/>
      <c r="J30" s="99" t="s">
        <v>25</v>
      </c>
      <c r="K30" s="99"/>
      <c r="L30" s="99"/>
      <c r="M30" s="99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1:36" ht="15" customHeight="1">
      <c r="A31" s="102" t="s">
        <v>174</v>
      </c>
      <c r="B31" s="102"/>
      <c r="C31" s="102"/>
      <c r="D31" s="97" t="s">
        <v>144</v>
      </c>
      <c r="E31" s="97"/>
      <c r="F31" s="100" t="s">
        <v>26</v>
      </c>
      <c r="G31" s="100"/>
      <c r="H31" s="100"/>
      <c r="I31" s="100"/>
      <c r="J31" s="97"/>
      <c r="K31" s="97"/>
      <c r="L31" s="97"/>
      <c r="M31" s="97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ht="15" customHeight="1">
      <c r="A32" s="101" t="s">
        <v>175</v>
      </c>
      <c r="B32" s="101"/>
      <c r="C32" s="101"/>
      <c r="D32" s="99" t="s">
        <v>28</v>
      </c>
      <c r="E32" s="99"/>
      <c r="F32" s="99" t="s">
        <v>144</v>
      </c>
      <c r="G32" s="99"/>
      <c r="H32" s="99" t="s">
        <v>150</v>
      </c>
      <c r="I32" s="99"/>
      <c r="J32" s="99" t="s">
        <v>27</v>
      </c>
      <c r="K32" s="99"/>
      <c r="L32" s="98"/>
      <c r="M32" s="98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1:36" ht="15" customHeight="1">
      <c r="A33" s="102" t="s">
        <v>176</v>
      </c>
      <c r="B33" s="102"/>
      <c r="C33" s="102"/>
      <c r="D33" s="97" t="s">
        <v>184</v>
      </c>
      <c r="E33" s="97"/>
      <c r="F33" s="97"/>
      <c r="G33" s="97"/>
      <c r="H33" s="97"/>
      <c r="I33" s="97"/>
      <c r="J33" s="100"/>
      <c r="K33" s="100"/>
      <c r="L33" s="97"/>
      <c r="M33" s="97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1:36" ht="15" customHeight="1">
      <c r="A34" s="103" t="s">
        <v>156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1:36" ht="15" customHeight="1">
      <c r="A35" s="101" t="s">
        <v>170</v>
      </c>
      <c r="B35" s="101"/>
      <c r="C35" s="101"/>
      <c r="D35" s="99" t="s">
        <v>26</v>
      </c>
      <c r="E35" s="99"/>
      <c r="F35" s="99" t="s">
        <v>33</v>
      </c>
      <c r="G35" s="99"/>
      <c r="H35" s="99" t="s">
        <v>32</v>
      </c>
      <c r="I35" s="99"/>
      <c r="J35" s="99"/>
      <c r="K35" s="99"/>
      <c r="L35" s="98"/>
      <c r="M35" s="98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1:36" ht="15" customHeight="1">
      <c r="A36" s="102" t="s">
        <v>171</v>
      </c>
      <c r="B36" s="102"/>
      <c r="C36" s="102"/>
      <c r="D36" s="97" t="s">
        <v>13</v>
      </c>
      <c r="E36" s="97"/>
      <c r="F36" s="97" t="s">
        <v>29</v>
      </c>
      <c r="G36" s="97"/>
      <c r="H36" s="97" t="s">
        <v>30</v>
      </c>
      <c r="I36" s="97"/>
      <c r="J36" s="66" t="s">
        <v>8</v>
      </c>
      <c r="K36" s="97" t="s">
        <v>31</v>
      </c>
      <c r="L36" s="97"/>
      <c r="M36" s="67" t="s">
        <v>152</v>
      </c>
      <c r="N36" s="44"/>
      <c r="O36" s="41"/>
      <c r="P36" s="45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</row>
    <row r="37" spans="1:36" ht="15" customHeight="1">
      <c r="A37" s="107" t="s">
        <v>151</v>
      </c>
      <c r="B37" s="101"/>
      <c r="C37" s="101"/>
      <c r="D37" s="99" t="s">
        <v>29</v>
      </c>
      <c r="E37" s="99"/>
      <c r="F37" s="99"/>
      <c r="G37" s="99"/>
      <c r="H37" s="99"/>
      <c r="I37" s="99"/>
      <c r="J37" s="99"/>
      <c r="K37" s="99"/>
      <c r="L37" s="99"/>
      <c r="M37" s="99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</row>
    <row r="38" spans="1:36" ht="15" customHeight="1">
      <c r="A38" s="103" t="s">
        <v>157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</row>
    <row r="39" spans="1:36" ht="15" customHeight="1">
      <c r="A39" s="106" t="s">
        <v>45</v>
      </c>
      <c r="B39" s="106"/>
      <c r="C39" s="106"/>
      <c r="D39" s="99" t="s">
        <v>36</v>
      </c>
      <c r="E39" s="99"/>
      <c r="F39" s="99" t="s">
        <v>37</v>
      </c>
      <c r="G39" s="99"/>
      <c r="H39" s="99" t="s">
        <v>153</v>
      </c>
      <c r="I39" s="99"/>
      <c r="J39" s="99" t="s">
        <v>186</v>
      </c>
      <c r="K39" s="99"/>
      <c r="L39" s="99"/>
      <c r="M39" s="99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spans="1:36" ht="15" customHeight="1">
      <c r="A40" s="106" t="s">
        <v>46</v>
      </c>
      <c r="B40" s="106"/>
      <c r="C40" s="106"/>
      <c r="D40" s="116" t="s">
        <v>48</v>
      </c>
      <c r="E40" s="117"/>
      <c r="F40" s="116" t="s">
        <v>38</v>
      </c>
      <c r="G40" s="117"/>
      <c r="H40" s="116" t="s">
        <v>39</v>
      </c>
      <c r="I40" s="117"/>
      <c r="J40" s="116" t="s">
        <v>40</v>
      </c>
      <c r="K40" s="117"/>
      <c r="L40" s="116" t="s">
        <v>41</v>
      </c>
      <c r="M40" s="116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</row>
    <row r="41" spans="1:36" ht="15" customHeight="1">
      <c r="A41" s="103" t="s">
        <v>16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</row>
    <row r="42" spans="1:36" ht="15" customHeight="1">
      <c r="A42" s="106" t="s">
        <v>47</v>
      </c>
      <c r="B42" s="106"/>
      <c r="C42" s="106"/>
      <c r="D42" s="98" t="s">
        <v>154</v>
      </c>
      <c r="E42" s="98"/>
      <c r="F42" s="99" t="s">
        <v>155</v>
      </c>
      <c r="G42" s="99"/>
      <c r="H42" s="98"/>
      <c r="I42" s="98"/>
      <c r="J42" s="98"/>
      <c r="K42" s="98"/>
      <c r="L42" s="98"/>
      <c r="M42" s="98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spans="1:36" ht="15.75" customHeight="1">
      <c r="A43" s="106" t="s">
        <v>158</v>
      </c>
      <c r="B43" s="106"/>
      <c r="C43" s="106"/>
      <c r="D43" s="99" t="s">
        <v>159</v>
      </c>
      <c r="E43" s="99"/>
      <c r="F43" s="99" t="s">
        <v>160</v>
      </c>
      <c r="G43" s="99"/>
      <c r="H43" s="99" t="s">
        <v>161</v>
      </c>
      <c r="I43" s="99"/>
      <c r="J43" s="98"/>
      <c r="K43" s="98"/>
      <c r="L43" s="98"/>
      <c r="M43" s="98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4" spans="1:36" ht="15.75" customHeight="1">
      <c r="A44" s="103" t="s">
        <v>162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  <row r="45" spans="1:36" ht="15.75" customHeight="1">
      <c r="A45" s="101" t="s">
        <v>177</v>
      </c>
      <c r="B45" s="101"/>
      <c r="C45" s="101"/>
      <c r="D45" s="99" t="s">
        <v>180</v>
      </c>
      <c r="E45" s="99"/>
      <c r="F45" s="99" t="s">
        <v>181</v>
      </c>
      <c r="G45" s="99"/>
      <c r="H45" s="99"/>
      <c r="I45" s="99"/>
      <c r="J45" s="98"/>
      <c r="K45" s="98"/>
      <c r="L45" s="98"/>
      <c r="M45" s="98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36" ht="15.75" customHeight="1">
      <c r="A46" s="102" t="s">
        <v>163</v>
      </c>
      <c r="B46" s="102"/>
      <c r="C46" s="102"/>
      <c r="D46" s="104" t="s">
        <v>178</v>
      </c>
      <c r="E46" s="104"/>
      <c r="F46" s="97" t="s">
        <v>179</v>
      </c>
      <c r="G46" s="97"/>
      <c r="H46" s="97"/>
      <c r="I46" s="97"/>
      <c r="J46" s="100"/>
      <c r="K46" s="100"/>
      <c r="L46" s="100"/>
      <c r="M46" s="10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1:36" ht="15.75" customHeight="1">
      <c r="A47" s="101" t="s">
        <v>164</v>
      </c>
      <c r="B47" s="101"/>
      <c r="C47" s="101"/>
      <c r="D47" s="99"/>
      <c r="E47" s="99"/>
      <c r="F47" s="99"/>
      <c r="G47" s="99"/>
      <c r="H47" s="99"/>
      <c r="I47" s="99"/>
      <c r="J47" s="98"/>
      <c r="K47" s="98"/>
      <c r="L47" s="98"/>
      <c r="M47" s="98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spans="1:36" ht="12.75">
      <c r="A48" s="105"/>
      <c r="B48" s="105"/>
      <c r="C48" s="105"/>
      <c r="D48" s="122"/>
      <c r="E48" s="122"/>
      <c r="F48" s="68"/>
      <c r="G48" s="69"/>
      <c r="H48" s="70"/>
      <c r="I48" s="68"/>
      <c r="J48" s="70"/>
      <c r="K48" s="70"/>
      <c r="L48" s="70"/>
      <c r="M48" s="7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</row>
    <row r="49" spans="1:36" ht="12.75">
      <c r="A49" s="121"/>
      <c r="B49" s="121"/>
      <c r="C49" s="121"/>
      <c r="D49" s="120"/>
      <c r="E49" s="120"/>
      <c r="F49" s="25"/>
      <c r="G49" s="29"/>
      <c r="H49" s="30"/>
      <c r="I49" s="3"/>
      <c r="J49" s="3"/>
      <c r="K49" s="3"/>
      <c r="L49" s="3"/>
      <c r="M49" s="3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spans="1:38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119" t="s">
        <v>193</v>
      </c>
      <c r="M50" s="119"/>
      <c r="N50" s="46"/>
      <c r="O50" s="46"/>
      <c r="P50" s="46"/>
      <c r="Q50" s="47"/>
      <c r="R50" s="41"/>
      <c r="S50" s="41"/>
      <c r="T50" s="41"/>
      <c r="U50" s="114"/>
      <c r="V50" s="114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"/>
      <c r="AL50" s="3"/>
    </row>
    <row r="51" spans="1:36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32"/>
      <c r="M51" s="32"/>
      <c r="N51" s="46"/>
      <c r="O51" s="48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</row>
    <row r="52" spans="1:36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8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1:36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8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1:36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46"/>
      <c r="M54" s="46"/>
      <c r="N54" s="46"/>
      <c r="O54" s="48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1:36" s="3" customFormat="1" ht="12.75">
      <c r="A55" s="50"/>
      <c r="B55" s="50"/>
      <c r="C55" s="50"/>
      <c r="D55" s="50"/>
      <c r="E55" s="50"/>
      <c r="F55" s="72"/>
      <c r="G55" s="65"/>
      <c r="H55" s="46"/>
      <c r="I55" s="46"/>
      <c r="J55" s="46"/>
      <c r="K55" s="46"/>
      <c r="L55" s="46"/>
      <c r="M55" s="46"/>
      <c r="N55" s="46"/>
      <c r="O55" s="49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1:36" s="3" customFormat="1" ht="12.75">
      <c r="A56" s="65"/>
      <c r="B56" s="65"/>
      <c r="C56" s="65"/>
      <c r="D56" s="65"/>
      <c r="E56" s="65"/>
      <c r="F56" s="50"/>
      <c r="G56" s="65"/>
      <c r="H56" s="46"/>
      <c r="I56" s="46"/>
      <c r="J56" s="46"/>
      <c r="K56" s="46"/>
      <c r="L56" s="46"/>
      <c r="M56" s="46"/>
      <c r="N56" s="46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1:36" s="3" customFormat="1" ht="12.75">
      <c r="A57" s="65"/>
      <c r="B57" s="65"/>
      <c r="C57" s="65"/>
      <c r="D57" s="65"/>
      <c r="E57" s="65"/>
      <c r="F57" s="65"/>
      <c r="G57" s="65"/>
      <c r="H57" s="46"/>
      <c r="I57" s="46"/>
      <c r="J57" s="46"/>
      <c r="K57" s="46"/>
      <c r="L57" s="46"/>
      <c r="M57" s="46"/>
      <c r="N57" s="46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36" s="3" customFormat="1" ht="12.75">
      <c r="A58" s="41"/>
      <c r="B58" s="41"/>
      <c r="C58" s="41"/>
      <c r="D58" s="41"/>
      <c r="E58" s="41"/>
      <c r="F58" s="41"/>
      <c r="G58" s="41"/>
      <c r="H58" s="41"/>
      <c r="I58" s="46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1:36" s="3" customFormat="1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1:36" s="3" customFormat="1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36" s="3" customFormat="1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1:36" s="3" customFormat="1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1:36" s="3" customFormat="1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1:36" s="3" customFormat="1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1:36" s="3" customFormat="1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1:36" s="3" customFormat="1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</row>
    <row r="67" spans="1:36" s="3" customFormat="1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1:36" s="3" customFormat="1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1:36" s="3" customFormat="1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pans="1:36" s="3" customFormat="1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pans="1:36" s="3" customFormat="1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1:36" s="3" customFormat="1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1:36" s="3" customFormat="1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1:36" s="3" customFormat="1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1:36" s="3" customFormat="1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1:36" s="3" customFormat="1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1:36" s="3" customFormat="1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1:36" s="3" customFormat="1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1:36" s="3" customFormat="1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1:36" s="3" customFormat="1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1:36" s="3" customFormat="1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1:36" s="3" customFormat="1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pans="1:36" s="3" customFormat="1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</row>
    <row r="84" spans="1:36" s="3" customFormat="1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</row>
    <row r="85" spans="1:36" s="3" customFormat="1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</row>
    <row r="86" spans="1:36" s="3" customFormat="1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1:36" s="3" customFormat="1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1:36" s="3" customFormat="1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1:36" s="3" customFormat="1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1:36" s="3" customFormat="1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</row>
    <row r="91" spans="1:36" s="3" customFormat="1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</row>
    <row r="92" spans="1:36" s="3" customFormat="1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</row>
    <row r="93" spans="1:36" s="3" customFormat="1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</row>
    <row r="94" spans="1:36" s="3" customFormat="1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</row>
    <row r="95" spans="1:36" s="3" customFormat="1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</row>
    <row r="96" spans="1:36" s="3" customFormat="1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</row>
    <row r="97" spans="1:36" s="3" customFormat="1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</row>
    <row r="98" spans="1:36" s="3" customFormat="1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</row>
    <row r="99" spans="1:36" s="3" customFormat="1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</row>
    <row r="100" spans="1:36" s="3" customFormat="1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</row>
    <row r="101" spans="1:36" s="3" customFormat="1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</row>
    <row r="102" spans="1:36" s="3" customFormat="1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</row>
    <row r="103" spans="1:36" s="3" customFormat="1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</row>
    <row r="104" spans="1:36" s="3" customFormat="1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</row>
    <row r="105" spans="1:36" s="3" customFormat="1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</row>
    <row r="106" spans="1:36" s="3" customFormat="1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</row>
    <row r="107" spans="1:36" s="3" customFormat="1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1:3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</row>
    <row r="109" spans="1:3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</row>
    <row r="110" spans="1:3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</row>
    <row r="111" spans="1:3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</row>
    <row r="112" spans="1:3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</row>
    <row r="113" spans="1:3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</row>
    <row r="114" spans="1:3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</row>
    <row r="115" spans="1:3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</row>
    <row r="116" spans="1:3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</row>
    <row r="117" spans="1:3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</row>
    <row r="118" spans="1:3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</row>
    <row r="119" spans="1:3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</row>
    <row r="120" spans="1:3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</row>
    <row r="121" spans="1:3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</row>
    <row r="122" spans="1:3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</row>
    <row r="123" spans="1:3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</row>
    <row r="124" spans="1:3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</row>
    <row r="125" spans="1:3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</row>
    <row r="126" spans="1:3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</row>
    <row r="127" spans="1:3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</row>
    <row r="128" spans="1:3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</row>
    <row r="129" spans="1:3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</row>
    <row r="130" spans="1:3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</row>
    <row r="131" spans="1:3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</row>
    <row r="132" spans="1:3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</row>
    <row r="133" spans="1:3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</row>
    <row r="134" spans="1:3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</row>
    <row r="135" spans="1:3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</row>
    <row r="136" spans="1:3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</row>
    <row r="137" spans="1:3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</row>
    <row r="138" spans="1:3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</row>
    <row r="139" spans="1:3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</row>
    <row r="140" spans="1:3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</row>
    <row r="141" spans="1:3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</row>
    <row r="142" spans="1:3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</row>
    <row r="143" spans="1:3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</row>
    <row r="144" spans="1:3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</row>
    <row r="145" spans="1:3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</row>
    <row r="146" spans="1:3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</row>
    <row r="147" spans="1:3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</row>
    <row r="148" spans="1:3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</row>
    <row r="149" spans="1:3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</row>
    <row r="150" spans="1:3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</row>
    <row r="151" spans="1:3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1:3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</row>
    <row r="153" spans="1:3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</row>
    <row r="154" spans="1:3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</row>
    <row r="155" spans="1:3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</row>
    <row r="156" spans="1:3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</row>
    <row r="157" spans="1:3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</row>
    <row r="158" spans="1:3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</row>
    <row r="159" spans="1:3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</row>
    <row r="160" spans="1:3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</row>
    <row r="161" spans="1:3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</row>
    <row r="162" spans="1:3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</row>
    <row r="163" spans="1:3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</row>
    <row r="164" spans="1:3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</row>
    <row r="165" spans="1:3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</row>
    <row r="166" spans="1:3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</row>
    <row r="167" spans="1:3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</row>
    <row r="168" spans="1:3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</row>
    <row r="169" spans="1:3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</row>
    <row r="170" spans="1:3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</row>
    <row r="171" spans="1:3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</row>
    <row r="172" spans="1:3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</row>
    <row r="173" spans="1:3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</row>
    <row r="174" spans="1:3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</row>
    <row r="175" spans="1:3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</row>
    <row r="176" spans="1:3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</row>
    <row r="177" spans="1:3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</row>
    <row r="178" spans="1:3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</row>
    <row r="179" spans="1:3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spans="1:3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</row>
    <row r="181" spans="1:3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spans="1:3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:3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:3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</row>
    <row r="185" spans="1:3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</row>
    <row r="186" spans="1:3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</row>
    <row r="187" spans="1:3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</row>
    <row r="188" spans="1:3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</row>
    <row r="189" spans="1:3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</row>
    <row r="190" spans="1:3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</row>
    <row r="191" spans="1:3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</row>
    <row r="192" spans="1:3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</row>
    <row r="193" spans="1:3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</row>
    <row r="194" spans="1:3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</row>
    <row r="195" spans="1:3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</row>
    <row r="196" spans="1:3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</row>
    <row r="197" spans="1:3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</row>
    <row r="198" spans="1:3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</row>
    <row r="199" spans="1:3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</row>
    <row r="200" spans="1:3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</row>
    <row r="201" spans="1:3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</row>
    <row r="202" spans="1:3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</row>
    <row r="203" spans="1:3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</row>
    <row r="204" spans="1:3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</row>
    <row r="205" spans="1:3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</row>
    <row r="206" spans="1:3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</row>
    <row r="207" spans="1:36" ht="12.7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</row>
    <row r="208" spans="1:36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</row>
    <row r="209" spans="1:36" ht="12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</row>
    <row r="210" spans="1:36" ht="12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</row>
    <row r="211" spans="1:36" ht="12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</row>
    <row r="212" spans="1:36" ht="12.7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</row>
    <row r="213" spans="1:36" ht="12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</row>
    <row r="214" spans="1:36" ht="12.7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</row>
    <row r="215" spans="1:36" ht="12.7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</row>
    <row r="216" spans="1:36" ht="12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</row>
    <row r="217" spans="1:36" ht="12.7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</row>
    <row r="218" spans="1:36" ht="12.7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</row>
    <row r="219" spans="1:36" ht="12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</row>
    <row r="220" spans="1:36" ht="12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</row>
    <row r="221" spans="1:36" ht="12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</row>
    <row r="222" spans="1:36" ht="12.7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</row>
    <row r="223" spans="1:36" ht="12.7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</row>
    <row r="224" spans="1:36" ht="12.7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</row>
    <row r="225" spans="1:36" ht="12.7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</row>
    <row r="226" spans="1:36" ht="12.7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</row>
    <row r="227" spans="1:36" ht="12.7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</row>
    <row r="228" spans="1:36" ht="12.7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</row>
    <row r="229" spans="1:36" ht="12.7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</row>
    <row r="230" spans="1:36" ht="12.7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</row>
    <row r="231" spans="1:36" ht="12.7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</row>
    <row r="232" spans="1:36" ht="12.7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</row>
    <row r="233" spans="1:36" ht="12.7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</row>
    <row r="234" spans="1:36" ht="12.7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</row>
    <row r="235" spans="1:36" ht="12.7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</row>
    <row r="236" spans="1:36" ht="12.7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</row>
    <row r="237" spans="1:36" ht="12.7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</row>
    <row r="238" spans="1:36" ht="12.7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</row>
    <row r="239" spans="1:36" ht="12.7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</row>
    <row r="240" spans="1:36" ht="12.7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</row>
    <row r="241" spans="1:36" ht="12.7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</row>
    <row r="242" spans="1:36" ht="12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</row>
    <row r="243" spans="1:36" ht="12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</row>
    <row r="244" spans="1:36" ht="12.7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</row>
    <row r="245" spans="1:36" ht="12.7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</row>
    <row r="246" spans="1:36" ht="12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</row>
    <row r="247" spans="1:36" ht="12.7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</row>
    <row r="248" spans="1:36" ht="12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</row>
    <row r="249" spans="1:36" ht="12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</row>
    <row r="250" spans="1:36" ht="12.7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</row>
    <row r="251" spans="1:36" ht="12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</row>
    <row r="252" spans="1:36" ht="12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</row>
    <row r="253" spans="1:36" ht="12.7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</row>
    <row r="254" spans="1:36" ht="12.7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</row>
    <row r="255" spans="1:36" ht="12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</row>
    <row r="256" spans="1:36" ht="12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</row>
    <row r="257" spans="1:36" ht="12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</row>
    <row r="258" spans="1:36" ht="12.7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</row>
    <row r="259" spans="1:36" ht="12.7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</row>
    <row r="260" spans="1:36" ht="12.7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</row>
    <row r="261" spans="1:36" ht="12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</row>
    <row r="262" spans="1:36" ht="12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</row>
    <row r="263" spans="1:36" ht="12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</row>
    <row r="264" spans="1:36" ht="12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</row>
    <row r="265" spans="1:36" ht="12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</row>
    <row r="266" spans="1:36" ht="12.7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</row>
    <row r="267" spans="1:36" ht="12.7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</row>
    <row r="268" spans="1:36" ht="12.7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</row>
    <row r="269" spans="1:36" ht="12.7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</row>
    <row r="270" spans="1:36" ht="12.7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</row>
    <row r="271" spans="1:36" ht="12.7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</row>
    <row r="272" spans="1:36" ht="12.7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</row>
    <row r="273" spans="1:36" ht="12.7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</row>
    <row r="274" spans="1:36" ht="12.7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</row>
    <row r="275" spans="1:36" ht="12.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</row>
    <row r="276" spans="1:36" ht="12.7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</row>
    <row r="277" spans="1:36" ht="12.7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</row>
    <row r="278" spans="1:36" ht="12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</row>
    <row r="279" spans="1:36" ht="12.7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</row>
    <row r="280" spans="1:36" ht="12.7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</row>
    <row r="281" spans="1:36" ht="12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</row>
    <row r="282" spans="1:36" ht="12.7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</row>
    <row r="283" spans="1:36" ht="12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</row>
    <row r="284" spans="1:36" ht="12.7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</row>
    <row r="285" spans="1:36" ht="12.7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</row>
    <row r="286" spans="1:36" ht="12.7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</row>
    <row r="287" spans="1:36" ht="12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</row>
    <row r="288" spans="1:36" ht="12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</row>
    <row r="289" spans="1:36" ht="12.7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</row>
    <row r="290" spans="1:36" ht="12.7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</row>
    <row r="291" spans="1:36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</row>
    <row r="292" spans="1:36" ht="12.7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</row>
    <row r="293" spans="1:36" ht="12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</row>
    <row r="294" spans="1:36" ht="12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</row>
    <row r="295" spans="1:36" ht="12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</row>
    <row r="296" spans="1:36" ht="12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</row>
    <row r="297" spans="1:36" ht="12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</row>
    <row r="298" spans="1:36" ht="12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</row>
    <row r="299" spans="1:36" ht="12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</row>
    <row r="300" spans="1:36" ht="12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</row>
    <row r="301" spans="1:36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</row>
    <row r="302" spans="1:36" ht="12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</row>
    <row r="303" spans="1:36" ht="12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</row>
    <row r="304" spans="1:36" ht="12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</row>
    <row r="305" spans="1:36" ht="12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</row>
    <row r="306" spans="1:36" ht="12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</row>
    <row r="307" spans="1:36" ht="12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</row>
    <row r="308" spans="1:36" ht="12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</row>
    <row r="309" spans="1:36" ht="12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</row>
    <row r="310" spans="1:36" ht="12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</row>
    <row r="311" spans="1:36" ht="12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</row>
    <row r="312" spans="1:36" ht="12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</row>
    <row r="313" spans="1:36" ht="12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</row>
    <row r="314" spans="1:36" ht="12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</row>
    <row r="315" spans="1:36" ht="12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</row>
    <row r="316" spans="1:36" ht="12.7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</row>
    <row r="317" spans="1:36" ht="12.7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</row>
    <row r="318" spans="1:36" ht="12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</row>
    <row r="319" spans="1:36" ht="12.7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</row>
    <row r="320" spans="1:36" ht="12.7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</row>
    <row r="321" spans="1:36" ht="12.7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</row>
    <row r="322" spans="1:36" ht="12.7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</row>
    <row r="323" spans="1:36" ht="12.7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</row>
    <row r="324" spans="1:36" ht="12.7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</row>
    <row r="325" spans="1:36" ht="12.7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</row>
    <row r="326" spans="1:36" ht="12.7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</row>
    <row r="327" spans="1:36" ht="12.7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</row>
    <row r="328" spans="1:36" ht="12.7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</row>
    <row r="329" spans="1:36" ht="12.7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</row>
    <row r="330" spans="1:36" ht="12.7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</row>
    <row r="331" spans="1:36" ht="12.7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</row>
    <row r="332" spans="1:36" ht="12.7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</row>
    <row r="333" spans="1:36" ht="12.7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</row>
    <row r="334" spans="1:36" ht="12.7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</row>
    <row r="335" spans="1:36" ht="12.7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</row>
    <row r="336" spans="1:36" ht="12.7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</row>
    <row r="337" spans="1:36" ht="12.7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</row>
    <row r="338" spans="1:36" ht="12.7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</row>
    <row r="339" spans="1:36" ht="12.7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</row>
    <row r="340" spans="1:36" ht="12.7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</row>
    <row r="341" spans="1:36" ht="12.7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</row>
    <row r="342" spans="1:36" ht="12.7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</row>
    <row r="343" spans="1:36" ht="12.7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</row>
    <row r="344" spans="1:36" ht="12.7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</row>
    <row r="345" spans="1:36" ht="12.7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</row>
    <row r="346" spans="1:36" ht="12.7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</row>
    <row r="347" spans="1:36" ht="12.7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</row>
    <row r="348" spans="1:36" ht="12.7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</row>
    <row r="349" spans="1:36" ht="12.7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</row>
    <row r="350" spans="1:36" ht="12.7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</row>
    <row r="351" spans="1:36" ht="12.7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</row>
    <row r="352" spans="1:36" ht="12.7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</row>
    <row r="353" spans="1:36" ht="12.7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</row>
    <row r="354" spans="1:36" ht="12.7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</row>
    <row r="355" spans="1:36" ht="12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</row>
    <row r="356" spans="1:36" ht="12.7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</row>
    <row r="357" spans="1:36" ht="12.7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</row>
    <row r="358" spans="1:36" ht="12.7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</row>
    <row r="359" spans="1:36" ht="12.7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</row>
    <row r="360" spans="1:36" ht="12.7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</row>
    <row r="361" spans="1:36" ht="12.7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</row>
    <row r="362" spans="1:36" ht="12.7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</row>
    <row r="363" spans="1:36" ht="12.7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</row>
    <row r="364" spans="1:36" ht="12.7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</row>
    <row r="365" spans="1:36" ht="12.7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</row>
    <row r="366" spans="1:36" ht="12.7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</row>
    <row r="367" spans="1:36" ht="12.7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</row>
    <row r="368" spans="1:36" ht="12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</row>
    <row r="369" spans="1:36" ht="12.7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</row>
    <row r="370" spans="1:36" ht="12.7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</row>
    <row r="371" spans="1:36" ht="12.7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</row>
    <row r="372" spans="1:36" ht="12.7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</row>
    <row r="373" spans="1:36" ht="12.7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</row>
    <row r="374" spans="1:36" ht="12.7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</row>
    <row r="375" spans="1:36" ht="12.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</row>
    <row r="376" spans="1:36" ht="12.7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</row>
    <row r="377" spans="1:36" ht="12.7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</row>
    <row r="378" spans="1:36" ht="12.7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</row>
    <row r="379" spans="1:36" ht="12.7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</row>
    <row r="380" spans="1:36" ht="12.7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</row>
    <row r="381" spans="1:36" ht="12.7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</row>
    <row r="382" spans="1:36" ht="12.7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</row>
    <row r="383" spans="1:36" ht="12.7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</row>
    <row r="384" spans="1:36" ht="12.7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</row>
    <row r="385" spans="1:36" ht="12.7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</row>
    <row r="386" spans="1:36" ht="12.7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</row>
    <row r="387" spans="1:36" ht="12.7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</row>
    <row r="388" spans="1:36" ht="12.7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</row>
    <row r="389" spans="1:36" ht="12.7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</row>
    <row r="390" spans="1:36" ht="12.7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</row>
    <row r="391" spans="1:36" ht="12.7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</row>
    <row r="392" spans="1:36" ht="12.7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</row>
    <row r="393" spans="1:36" ht="12.7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</row>
    <row r="394" spans="1:36" ht="12.7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</row>
    <row r="395" spans="1:36" ht="12.7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</row>
    <row r="396" spans="1:36" ht="12.7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</row>
    <row r="397" spans="1:36" ht="12.7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</row>
    <row r="398" spans="1:36" ht="12.7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</row>
    <row r="399" spans="1:36" ht="12.7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</row>
    <row r="400" spans="1:36" ht="12.7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</row>
    <row r="401" spans="1:36" ht="12.7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</row>
    <row r="402" spans="1:36" ht="12.7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</row>
    <row r="403" spans="1:36" ht="12.7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</row>
    <row r="404" spans="1:36" ht="12.7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</row>
    <row r="405" spans="1:36" ht="12.7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</row>
    <row r="406" spans="1:36" ht="12.7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</row>
    <row r="407" spans="1:36" ht="12.7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</row>
    <row r="408" spans="1:36" ht="12.7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</row>
    <row r="409" spans="1:36" ht="12.7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</row>
    <row r="410" spans="1:36" ht="12.7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</row>
    <row r="411" spans="1:36" ht="12.7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</row>
    <row r="412" spans="1:36" ht="12.7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</row>
    <row r="413" spans="1:36" ht="12.7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</row>
    <row r="414" spans="1:36" ht="12.7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</row>
    <row r="415" spans="1:36" ht="12.7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</row>
    <row r="416" spans="1:36" ht="12.7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</row>
    <row r="417" spans="1:36" ht="12.7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</row>
    <row r="418" spans="1:36" ht="12.7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</row>
    <row r="419" spans="1:36" ht="12.7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</row>
    <row r="420" spans="1:36" ht="12.7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</row>
    <row r="421" spans="1:36" ht="12.7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</row>
    <row r="422" spans="1:36" ht="12.7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</row>
    <row r="423" spans="1:36" ht="12.7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</row>
    <row r="424" spans="1:36" ht="12.7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</row>
    <row r="425" spans="1:36" ht="12.7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</row>
    <row r="426" spans="1:36" ht="12.7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</row>
    <row r="427" spans="1:36" ht="12.7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</row>
    <row r="428" spans="1:36" ht="12.7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</row>
    <row r="429" spans="1:36" ht="12.7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</row>
    <row r="430" spans="1:36" ht="12.7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</row>
    <row r="431" spans="1:36" ht="12.7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</row>
    <row r="432" spans="1:36" ht="12.7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</row>
    <row r="433" spans="1:36" ht="12.7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</row>
    <row r="434" spans="1:36" ht="12.7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</row>
    <row r="435" spans="1:36" ht="12.7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</row>
    <row r="436" spans="1:36" ht="12.7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</row>
    <row r="437" spans="1:36" ht="12.7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</row>
    <row r="438" spans="1:36" ht="12.7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</row>
    <row r="439" spans="1:36" ht="12.7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</row>
    <row r="440" spans="1:36" ht="12.7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</row>
    <row r="441" spans="1:36" ht="12.7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</row>
    <row r="442" spans="1:36" ht="12.7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</row>
    <row r="443" spans="1:36" ht="12.7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</row>
    <row r="444" spans="1:36" ht="12.7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</row>
    <row r="445" spans="1:36" ht="12.7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</row>
    <row r="446" spans="1:36" ht="12.7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</row>
    <row r="447" spans="1:36" ht="12.7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</row>
    <row r="448" spans="1:36" ht="12.7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</row>
    <row r="449" spans="1:36" ht="12.7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</row>
    <row r="450" spans="1:36" ht="12.7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</row>
    <row r="451" spans="1:36" ht="12.7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</row>
    <row r="452" spans="1:36" ht="12.7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</row>
    <row r="453" spans="1:36" ht="12.7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</row>
    <row r="454" spans="1:36" ht="12.7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</row>
    <row r="455" spans="1:36" ht="12.7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</row>
    <row r="456" spans="1:36" ht="12.7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</row>
    <row r="457" spans="1:36" ht="12.7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</row>
    <row r="458" spans="1:36" ht="12.7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</row>
    <row r="459" spans="1:36" ht="12.7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</row>
    <row r="460" spans="1:36" ht="12.7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</row>
    <row r="461" spans="1:36" ht="12.7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</row>
    <row r="462" spans="1:36" ht="12.7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</row>
    <row r="463" spans="1:36" ht="12.7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</row>
    <row r="464" spans="1:36" ht="12.7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</row>
    <row r="465" spans="1:36" ht="12.7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</row>
    <row r="466" spans="1:36" ht="12.7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</row>
    <row r="467" spans="1:36" ht="12.7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</row>
    <row r="468" spans="1:36" ht="12.7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</row>
    <row r="469" spans="1:36" ht="12.7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</row>
    <row r="470" spans="1:36" ht="12.7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</row>
    <row r="471" spans="1:36" ht="12.7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</row>
    <row r="472" spans="1:36" ht="12.7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</row>
    <row r="473" spans="1:36" ht="12.7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</row>
    <row r="474" spans="1:36" ht="12.7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</row>
    <row r="475" spans="1:36" ht="12.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</row>
    <row r="476" spans="1:36" ht="12.7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</row>
    <row r="477" spans="1:36" ht="12.7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</row>
    <row r="478" spans="1:36" ht="12.7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</row>
    <row r="479" spans="1:36" ht="12.7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</row>
    <row r="480" spans="1:36" ht="12.7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</row>
    <row r="481" spans="1:36" ht="12.7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</row>
    <row r="482" spans="1:36" ht="12.7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</row>
    <row r="483" spans="1:36" ht="12.7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</row>
    <row r="484" spans="1:36" ht="12.7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</row>
    <row r="485" spans="1:36" ht="12.7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</row>
    <row r="486" spans="1:36" ht="12.7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</row>
    <row r="487" spans="1:36" ht="12.7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</row>
    <row r="488" spans="1:36" ht="12.7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</row>
    <row r="489" spans="1:36" ht="12.7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</row>
    <row r="490" spans="1:36" ht="12.7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</row>
    <row r="491" spans="1:36" ht="12.7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</row>
    <row r="492" spans="1:36" ht="12.7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</row>
    <row r="493" spans="1:36" ht="12.7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</row>
    <row r="494" spans="1:36" ht="12.7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</row>
    <row r="495" spans="1:36" ht="12.7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</row>
    <row r="496" spans="1:36" ht="12.7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</row>
    <row r="497" spans="1:36" ht="12.7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</row>
    <row r="498" spans="1:36" ht="12.7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</row>
    <row r="499" spans="1:36" ht="12.7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</row>
    <row r="500" spans="1:36" ht="12.7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</row>
    <row r="501" spans="1:36" ht="12.7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</row>
    <row r="502" spans="1:36" ht="12.7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</row>
    <row r="503" spans="1:36" ht="12.7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</row>
    <row r="504" spans="1:36" ht="12.7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</row>
    <row r="505" spans="1:36" ht="12.7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</row>
    <row r="506" spans="1:36" ht="12.7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</row>
    <row r="507" spans="1:36" ht="12.7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</row>
    <row r="508" spans="1:36" ht="12.7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</row>
    <row r="509" spans="1:36" ht="12.7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</row>
    <row r="510" spans="1:36" ht="12.7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</row>
    <row r="511" spans="1:36" ht="12.7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</row>
    <row r="512" spans="1:36" ht="12.7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</row>
    <row r="513" spans="1:36" ht="12.7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</row>
    <row r="514" spans="1:36" ht="12.7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</row>
    <row r="515" spans="1:36" ht="12.7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</row>
    <row r="516" spans="1:36" ht="12.7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</row>
    <row r="517" spans="1:36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</row>
    <row r="518" spans="1:36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</row>
    <row r="519" spans="1:36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</row>
    <row r="520" spans="1:36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</row>
    <row r="521" spans="1:36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</row>
    <row r="522" spans="1:36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</row>
    <row r="523" spans="1:36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</row>
    <row r="524" spans="1:36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</row>
    <row r="525" spans="1:36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</row>
    <row r="526" spans="1:36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</row>
    <row r="527" spans="1:36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</row>
    <row r="528" spans="1:36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</row>
    <row r="529" spans="1:36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</row>
    <row r="530" spans="1:36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</row>
    <row r="531" spans="1:36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</row>
    <row r="532" spans="1:36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</row>
    <row r="533" spans="1:36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</row>
    <row r="534" spans="1:36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</row>
    <row r="535" spans="1:36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</row>
    <row r="536" spans="1:36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</row>
    <row r="537" spans="1:36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</row>
    <row r="538" spans="1:36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</row>
    <row r="539" spans="1:36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</row>
    <row r="540" spans="1:36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</row>
    <row r="541" spans="1:36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</row>
    <row r="542" spans="1:36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</row>
    <row r="543" spans="1:36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</row>
    <row r="544" spans="1:36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</row>
    <row r="545" spans="1:36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</row>
    <row r="546" spans="1:36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</row>
    <row r="547" spans="1:36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</row>
    <row r="548" spans="1:36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</row>
    <row r="549" spans="1:36" ht="12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</row>
    <row r="550" spans="1:36" ht="12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</row>
    <row r="551" spans="1:36" ht="12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</row>
    <row r="552" spans="1:36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</row>
    <row r="553" spans="1:36" ht="12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</row>
    <row r="554" spans="1:36" ht="12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</row>
    <row r="555" spans="1:36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</row>
    <row r="556" spans="1:36" ht="12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</row>
    <row r="557" spans="1:36" ht="12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</row>
    <row r="558" spans="1:36" ht="12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</row>
    <row r="559" spans="1:36" ht="12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</row>
    <row r="560" spans="1:36" ht="12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</row>
    <row r="561" spans="1:36" ht="12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</row>
    <row r="562" spans="1:36" ht="12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</row>
    <row r="563" spans="1:36" ht="12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</row>
    <row r="564" spans="1:36" ht="12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</row>
    <row r="565" spans="1:36" ht="12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</row>
    <row r="566" spans="1:36" ht="12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</row>
    <row r="567" spans="1:36" ht="12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</row>
    <row r="568" spans="1:36" ht="12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</row>
    <row r="569" spans="1:36" ht="12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</row>
    <row r="570" spans="1:36" ht="12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</row>
    <row r="571" spans="1:36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</row>
    <row r="572" spans="1:36" ht="12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</row>
    <row r="573" spans="1:36" ht="12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</row>
    <row r="574" spans="1:36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</row>
    <row r="575" spans="1:36" ht="12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</row>
    <row r="576" spans="1:36" ht="12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</row>
    <row r="577" spans="1:36" ht="12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</row>
    <row r="578" spans="1:36" ht="12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</row>
    <row r="579" spans="1:36" ht="12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</row>
    <row r="580" spans="1:36" ht="12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</row>
    <row r="581" spans="1:36" ht="12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</row>
    <row r="582" spans="1:36" ht="12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</row>
    <row r="583" spans="1:36" ht="12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</row>
    <row r="584" spans="1:36" ht="12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</row>
    <row r="585" spans="1:36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</row>
    <row r="586" spans="1:36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</row>
    <row r="587" spans="1:36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</row>
    <row r="588" spans="1:36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</row>
    <row r="589" spans="1:36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</row>
    <row r="590" spans="1:36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</row>
    <row r="591" spans="1:36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</row>
    <row r="592" spans="1:36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</row>
    <row r="593" spans="1:36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</row>
    <row r="594" spans="1:36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</row>
    <row r="595" spans="1:36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</row>
    <row r="596" spans="1:36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</row>
    <row r="597" spans="1:36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</row>
    <row r="598" spans="1:36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</row>
    <row r="599" spans="1:36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</row>
    <row r="600" spans="1:36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</row>
    <row r="601" spans="1:36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</row>
    <row r="602" spans="1:36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</row>
    <row r="603" spans="1:36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</row>
    <row r="604" spans="1:36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</row>
    <row r="605" spans="1:36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</row>
    <row r="606" spans="1:36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</row>
    <row r="607" spans="1:36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</row>
    <row r="608" spans="1:36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</row>
    <row r="609" spans="1:36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</row>
    <row r="610" spans="1:36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</row>
    <row r="611" spans="1:36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</row>
    <row r="612" spans="1:36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</row>
    <row r="613" spans="1:36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</row>
    <row r="614" spans="1:36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</row>
    <row r="615" spans="1:36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</row>
    <row r="616" spans="1:36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</row>
    <row r="617" spans="1:36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</row>
    <row r="618" spans="1:36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</row>
    <row r="619" spans="1:36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</row>
    <row r="620" spans="1:36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</row>
    <row r="621" spans="1:36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</row>
    <row r="622" spans="1:36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</row>
    <row r="623" spans="1:36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</row>
    <row r="624" spans="1:36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</row>
    <row r="625" spans="1:36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</row>
    <row r="626" spans="1:36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</row>
    <row r="627" spans="1:36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</row>
    <row r="628" spans="1:36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</row>
    <row r="629" spans="1:36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</row>
    <row r="630" spans="1:36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</row>
    <row r="631" spans="1:36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</row>
    <row r="632" spans="1:36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</row>
    <row r="633" spans="1:36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</row>
    <row r="634" spans="1:36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</row>
    <row r="635" spans="1:36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</row>
    <row r="636" spans="1:36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</row>
    <row r="637" spans="1:36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</row>
    <row r="638" spans="1:36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</row>
    <row r="639" spans="1:36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</row>
    <row r="640" spans="1:36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</row>
    <row r="641" spans="1:36" ht="12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</row>
    <row r="642" spans="1:36" ht="12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</row>
    <row r="643" spans="1:36" ht="12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</row>
    <row r="644" spans="1:36" ht="12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</row>
    <row r="645" spans="1:36" ht="12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</row>
    <row r="646" spans="1:36" ht="12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</row>
    <row r="647" spans="1:36" ht="12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</row>
    <row r="648" spans="1:36" ht="12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</row>
    <row r="649" spans="1:36" ht="12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</row>
    <row r="650" spans="1:36" ht="12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</row>
    <row r="651" spans="1:36" ht="12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</row>
    <row r="652" spans="1:36" ht="12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</row>
    <row r="653" spans="1:36" ht="12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</row>
    <row r="654" spans="1:36" ht="12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</row>
    <row r="655" spans="1:36" ht="12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</row>
    <row r="656" spans="1:36" ht="12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</row>
    <row r="657" spans="1:36" ht="12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</row>
    <row r="658" spans="1:36" ht="12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</row>
    <row r="659" spans="1:36" ht="12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</row>
    <row r="660" spans="1:36" ht="12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</row>
    <row r="661" spans="1:36" ht="12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</row>
    <row r="662" spans="1:36" ht="12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</row>
    <row r="663" spans="1:36" ht="12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</row>
    <row r="664" spans="1:36" ht="12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</row>
    <row r="665" spans="1:36" ht="12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</row>
    <row r="666" spans="1:36" ht="12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</row>
    <row r="667" spans="1:36" ht="12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</row>
    <row r="668" spans="1:36" ht="12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</row>
    <row r="669" spans="1:36" ht="12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</row>
    <row r="670" spans="1:36" ht="12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</row>
    <row r="671" spans="1:36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</row>
    <row r="672" spans="1:36" ht="12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</row>
    <row r="673" spans="1:36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</row>
    <row r="674" spans="1:36" ht="12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</row>
    <row r="675" spans="1:36" ht="12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</row>
    <row r="676" spans="1:36" ht="12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</row>
    <row r="677" spans="1:36" ht="12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</row>
    <row r="678" spans="1:36" ht="12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</row>
    <row r="679" spans="1:36" ht="12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</row>
    <row r="680" spans="1:36" ht="12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</row>
    <row r="681" spans="1:36" ht="12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</row>
    <row r="682" spans="1:36" ht="12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</row>
    <row r="683" spans="1:36" ht="12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</row>
    <row r="684" spans="1:36" ht="12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</row>
    <row r="685" spans="1:36" ht="12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</row>
    <row r="686" spans="1:36" ht="12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</row>
    <row r="687" spans="1:36" ht="12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</row>
    <row r="688" spans="1:36" ht="12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</row>
    <row r="689" spans="1:36" ht="12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</row>
    <row r="690" spans="1:36" ht="12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</row>
    <row r="691" spans="1:36" ht="12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</row>
    <row r="692" spans="1:36" ht="12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</row>
    <row r="693" spans="1:36" ht="12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</row>
    <row r="694" spans="1:36" ht="12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</row>
    <row r="695" spans="1:36" ht="12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</row>
    <row r="696" spans="1:36" ht="12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</row>
    <row r="697" spans="1:36" ht="12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</row>
    <row r="698" spans="1:36" ht="12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</row>
    <row r="699" spans="1:36" ht="12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</row>
    <row r="700" spans="1:36" ht="12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</row>
    <row r="701" spans="1:36" ht="12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</row>
    <row r="702" spans="1:36" ht="12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</row>
    <row r="703" spans="1:36" ht="12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</row>
    <row r="704" spans="1:36" ht="12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</row>
    <row r="705" spans="1:36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</row>
    <row r="706" spans="1:36" ht="12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</row>
    <row r="707" spans="1:36" ht="12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</row>
    <row r="708" spans="1:36" ht="12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</row>
    <row r="709" spans="1:36" ht="12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</row>
    <row r="710" spans="1:36" ht="12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</row>
    <row r="711" spans="1:36" ht="12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</row>
    <row r="712" spans="1:36" ht="12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</row>
    <row r="713" spans="1:36" ht="12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</row>
    <row r="714" spans="1:36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</row>
    <row r="715" spans="1:36" ht="12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</row>
    <row r="716" spans="1:36" ht="12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</row>
    <row r="717" spans="1:36" ht="12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</row>
    <row r="718" spans="1:36" ht="12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</row>
    <row r="719" spans="1:36" ht="12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</row>
    <row r="720" spans="1:36" ht="12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</row>
    <row r="721" spans="1:36" ht="12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</row>
    <row r="722" spans="1:36" ht="12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</row>
    <row r="723" spans="1:36" ht="12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</row>
    <row r="724" spans="1:36" ht="12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</row>
    <row r="725" spans="1:36" ht="12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</row>
    <row r="726" spans="1:36" ht="12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</row>
    <row r="727" spans="1:36" ht="12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</row>
    <row r="728" spans="1:36" ht="12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</row>
    <row r="729" spans="1:36" ht="12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</row>
    <row r="730" spans="1:36" ht="12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</row>
    <row r="731" spans="1:36" ht="12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</row>
    <row r="732" spans="1:36" ht="12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</row>
    <row r="733" spans="1:36" ht="12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</row>
    <row r="734" spans="1:36" ht="12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</row>
    <row r="735" spans="1:36" ht="12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</row>
    <row r="736" spans="1:36" ht="12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</row>
    <row r="737" spans="1:36" ht="12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</row>
    <row r="738" spans="1:36" ht="12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</row>
    <row r="739" spans="1:36" ht="12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</row>
    <row r="740" spans="1:36" ht="12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</row>
    <row r="741" spans="1:36" ht="12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</row>
    <row r="742" spans="1:36" ht="12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</row>
    <row r="743" spans="1:36" ht="12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</row>
    <row r="744" spans="1:36" ht="12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</row>
    <row r="745" spans="1:36" ht="12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</row>
    <row r="746" spans="1:36" ht="12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</row>
    <row r="747" spans="1:36" ht="12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</row>
    <row r="748" spans="1:36" ht="12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</row>
    <row r="749" spans="1:36" ht="12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</row>
    <row r="750" spans="1:36" ht="12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</row>
    <row r="751" spans="1:36" ht="12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</row>
    <row r="752" spans="1:36" ht="12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</row>
    <row r="753" spans="1:36" ht="12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</row>
    <row r="754" spans="1:36" ht="12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</row>
    <row r="755" spans="1:36" ht="12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</row>
    <row r="756" spans="1:36" ht="12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</row>
    <row r="757" spans="1:36" ht="12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</row>
    <row r="758" spans="1:36" ht="12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</row>
    <row r="759" spans="1:36" ht="12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</row>
    <row r="760" spans="1:36" ht="12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</row>
    <row r="761" spans="1:36" ht="12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</row>
    <row r="762" spans="1:36" ht="12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</row>
    <row r="763" spans="1:36" ht="12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</row>
    <row r="764" spans="1:36" ht="12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</row>
    <row r="765" spans="1:36" ht="12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</row>
    <row r="766" spans="1:36" ht="12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</row>
    <row r="767" spans="1:36" ht="12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</row>
    <row r="768" spans="1:36" ht="12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</row>
    <row r="769" spans="1:36" ht="12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</row>
    <row r="770" spans="1:36" ht="12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</row>
    <row r="771" spans="1:36" ht="12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</row>
    <row r="772" spans="1:36" ht="12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</row>
    <row r="773" spans="1:36" ht="12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</row>
    <row r="774" spans="1:36" ht="12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</row>
    <row r="775" spans="1:36" ht="12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</row>
    <row r="776" spans="1:36" ht="12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</row>
    <row r="777" spans="1:36" ht="12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</row>
    <row r="778" spans="1:36" ht="12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</row>
    <row r="779" spans="1:36" ht="12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</row>
    <row r="780" spans="1:36" ht="12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</row>
    <row r="781" spans="1:36" ht="12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</row>
    <row r="782" spans="1:36" ht="12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</row>
    <row r="783" spans="1:36" ht="12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</row>
    <row r="784" spans="1:36" ht="12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</row>
    <row r="785" spans="1:36" ht="12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</row>
    <row r="786" spans="1:36" ht="12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</row>
    <row r="787" spans="1:36" ht="12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</row>
    <row r="788" spans="1:36" ht="12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</row>
    <row r="789" spans="1:36" ht="12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</row>
    <row r="790" spans="1:36" ht="12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</row>
    <row r="791" spans="1:36" ht="12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</row>
    <row r="792" spans="1:36" ht="12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</row>
    <row r="793" spans="1:36" ht="12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</row>
    <row r="794" spans="1:36" ht="12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</row>
    <row r="795" spans="1:36" ht="12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</row>
    <row r="796" spans="1:36" ht="12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</row>
    <row r="797" spans="1:36" ht="12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</row>
    <row r="798" spans="1:36" ht="12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</row>
    <row r="799" spans="1:36" ht="12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</row>
    <row r="800" spans="1:36" ht="12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</row>
    <row r="801" spans="1:36" ht="12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</row>
    <row r="802" spans="1:36" ht="12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</row>
    <row r="803" spans="1:36" ht="12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</row>
    <row r="804" spans="1:36" ht="12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</row>
    <row r="805" spans="1:36" ht="12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</row>
    <row r="806" spans="1:36" ht="12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</row>
    <row r="807" spans="1:36" ht="12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</row>
    <row r="808" spans="1:36" ht="12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</row>
    <row r="809" spans="1:36" ht="12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</row>
    <row r="810" spans="1:36" ht="12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</row>
    <row r="811" spans="1:36" ht="12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</row>
    <row r="812" spans="1:36" ht="12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</row>
    <row r="813" spans="1:36" ht="12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</row>
    <row r="814" spans="1:36" ht="12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</row>
    <row r="815" spans="1:36" ht="12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</row>
    <row r="816" spans="1:36" ht="12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</row>
    <row r="817" spans="1:36" ht="12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</row>
    <row r="818" spans="1:36" ht="12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</row>
    <row r="819" spans="1:36" ht="12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</row>
    <row r="820" spans="1:36" ht="12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</row>
    <row r="821" spans="1:36" ht="12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</row>
    <row r="822" spans="1:36" ht="12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</row>
    <row r="823" spans="1:36" ht="12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</row>
    <row r="824" spans="1:36" ht="12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</row>
    <row r="825" spans="1:36" ht="12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</row>
    <row r="826" spans="1:36" ht="12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</row>
    <row r="827" spans="1:36" ht="12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</row>
    <row r="828" spans="1:36" ht="12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</row>
    <row r="829" spans="1:36" ht="12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</row>
    <row r="830" spans="1:36" ht="12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</row>
    <row r="831" spans="1:36" ht="12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</row>
    <row r="832" spans="1:36" ht="12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</row>
    <row r="833" spans="1:36" ht="12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</row>
    <row r="834" spans="1:36" ht="12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</row>
    <row r="835" spans="1:36" ht="12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</row>
    <row r="836" spans="1:36" ht="12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</row>
    <row r="837" spans="1:36" ht="12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</row>
    <row r="838" spans="1:36" ht="12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</row>
    <row r="839" spans="1:36" ht="12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</row>
    <row r="840" spans="1:36" ht="12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</row>
    <row r="841" spans="1:36" ht="12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</row>
    <row r="842" spans="1:36" ht="12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</row>
    <row r="843" spans="1:36" ht="12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</row>
    <row r="844" spans="1:36" ht="12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</row>
    <row r="845" spans="1:36" ht="12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</row>
    <row r="846" spans="1:36" ht="12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</row>
    <row r="847" spans="1:36" ht="12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</row>
    <row r="848" spans="1:36" ht="12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</row>
    <row r="849" spans="1:36" ht="12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</row>
    <row r="850" spans="1:36" ht="12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</row>
    <row r="851" spans="1:36" ht="12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</row>
    <row r="852" spans="1:36" ht="12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</row>
    <row r="853" spans="1:36" ht="12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</row>
    <row r="854" spans="1:36" ht="12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</row>
    <row r="855" spans="1:36" ht="12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</row>
    <row r="856" spans="1:36" ht="12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</row>
    <row r="857" spans="1:36" ht="12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</row>
    <row r="858" spans="1:36" ht="12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</row>
    <row r="859" spans="1:36" ht="12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</row>
    <row r="860" spans="1:36" ht="12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</row>
    <row r="861" spans="1:36" ht="12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</row>
    <row r="862" spans="1:36" ht="12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</row>
    <row r="863" spans="1:36" ht="12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</row>
    <row r="864" spans="1:36" ht="12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</row>
    <row r="865" spans="1:36" ht="12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</row>
    <row r="866" spans="1:36" ht="12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</row>
    <row r="867" spans="1:36" ht="12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</row>
    <row r="868" spans="1:36" ht="12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</row>
    <row r="869" spans="1:36" ht="12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</row>
    <row r="870" spans="1:36" ht="12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</row>
    <row r="871" spans="1:36" ht="12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</row>
    <row r="872" spans="1:36" ht="12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</row>
    <row r="873" spans="1:36" ht="12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</row>
    <row r="874" spans="1:36" ht="12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</row>
    <row r="875" spans="1:36" ht="12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</row>
    <row r="876" spans="1:36" ht="12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</row>
    <row r="877" spans="1:36" ht="12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</row>
    <row r="878" spans="1:36" ht="12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</row>
    <row r="879" spans="1:36" ht="12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</row>
    <row r="880" spans="1:36" ht="12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</row>
    <row r="881" spans="1:36" ht="12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</row>
    <row r="882" spans="1:36" ht="12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</row>
    <row r="883" spans="1:36" ht="12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</row>
    <row r="884" spans="1:36" ht="12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</row>
    <row r="885" spans="1:36" ht="12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</row>
    <row r="886" spans="1:36" ht="12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</row>
    <row r="887" spans="1:36" ht="12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</row>
    <row r="888" spans="1:36" ht="12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</row>
    <row r="889" spans="1:36" ht="12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</row>
    <row r="890" spans="1:36" ht="12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</row>
    <row r="891" spans="1:36" ht="12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</row>
    <row r="892" spans="1:36" ht="12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</row>
    <row r="893" spans="1:36" ht="12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</row>
    <row r="894" spans="1:36" ht="12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</row>
    <row r="895" spans="1:36" ht="12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</row>
    <row r="896" spans="1:36" ht="12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</row>
    <row r="897" spans="1:36" ht="12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</row>
    <row r="898" spans="1:36" ht="12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</row>
    <row r="899" spans="1:36" ht="12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</row>
    <row r="900" spans="1:36" ht="12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</row>
    <row r="901" spans="1:36" ht="12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</row>
    <row r="902" spans="1:36" ht="12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</row>
    <row r="903" spans="1:36" ht="12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</row>
    <row r="904" spans="1:36" ht="12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</row>
    <row r="905" spans="1:36" ht="12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</row>
    <row r="906" spans="1:36" ht="12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</row>
    <row r="907" spans="1:36" ht="12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</row>
    <row r="908" spans="1:36" ht="12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</row>
    <row r="909" spans="1:36" ht="12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</row>
    <row r="910" spans="1:36" ht="12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</row>
    <row r="911" spans="1:36" ht="12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</row>
    <row r="912" spans="1:36" ht="12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</row>
    <row r="913" spans="1:36" ht="12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</row>
    <row r="914" spans="1:36" ht="12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</row>
    <row r="915" spans="1:36" ht="12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</row>
    <row r="916" spans="1:36" ht="12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</row>
    <row r="917" spans="1:36" ht="12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</row>
    <row r="918" spans="1:36" ht="12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</row>
    <row r="919" spans="1:36" ht="12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</row>
    <row r="920" spans="1:36" ht="12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</row>
    <row r="921" spans="1:36" ht="12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</row>
    <row r="922" spans="1:36" ht="12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</row>
    <row r="923" spans="1:36" ht="12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</row>
    <row r="924" spans="1:36" ht="12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</row>
    <row r="925" spans="1:36" ht="12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</row>
    <row r="926" spans="1:36" ht="12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</row>
    <row r="927" spans="1:36" ht="12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</row>
    <row r="928" spans="1:36" ht="12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</row>
    <row r="929" spans="1:36" ht="12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</row>
    <row r="930" spans="1:36" ht="12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</row>
    <row r="931" spans="1:36" ht="12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</row>
    <row r="932" spans="1:36" ht="12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</row>
    <row r="933" spans="1:36" ht="12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</row>
    <row r="934" spans="1:36" ht="12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</row>
    <row r="935" spans="1:36" ht="12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</row>
    <row r="936" spans="1:36" ht="12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</row>
    <row r="937" spans="1:36" ht="12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</row>
    <row r="938" spans="1:36" ht="12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</row>
    <row r="939" spans="1:36" ht="12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</row>
    <row r="940" spans="1:36" ht="12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</row>
    <row r="941" spans="1:36" ht="12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</row>
    <row r="942" spans="1:36" ht="12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</row>
    <row r="943" spans="1:36" ht="12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</row>
    <row r="944" spans="1:36" ht="12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</row>
    <row r="945" spans="1:36" ht="12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</row>
    <row r="946" spans="1:36" ht="12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</row>
    <row r="947" spans="1:36" ht="12.7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</row>
    <row r="948" spans="1:36" ht="12.7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</row>
    <row r="949" spans="1:36" ht="12.7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</row>
    <row r="950" spans="1:36" ht="12.7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</row>
    <row r="951" spans="1:36" ht="12.7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</row>
    <row r="952" spans="1:36" ht="12.7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</row>
    <row r="953" spans="1:36" ht="12.7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</row>
    <row r="954" spans="1:36" ht="12.7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</row>
    <row r="955" spans="1:36" ht="12.7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</row>
    <row r="956" spans="1:36" ht="12.7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</row>
    <row r="957" spans="1:36" ht="12.7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</row>
    <row r="958" spans="1:36" ht="12.7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</row>
    <row r="959" spans="1:36" ht="12.7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</row>
    <row r="960" spans="1:36" ht="12.7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</row>
    <row r="961" spans="1:36" ht="12.7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</row>
    <row r="962" spans="1:36" ht="12.7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</row>
    <row r="963" spans="1:36" ht="12.7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</row>
    <row r="964" spans="1:36" ht="12.7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</row>
    <row r="965" spans="1:36" ht="12.7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</row>
    <row r="966" spans="1:36" ht="12.7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</row>
    <row r="967" spans="1:36" ht="12.7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</row>
    <row r="968" spans="1:36" ht="12.7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</row>
    <row r="969" spans="1:36" ht="12.7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</row>
    <row r="970" spans="1:36" ht="12.7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</row>
    <row r="971" spans="1:36" ht="12.7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</row>
    <row r="972" spans="1:36" ht="12.7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</row>
    <row r="973" spans="1:36" ht="12.7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</row>
    <row r="974" spans="1:36" ht="12.7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</row>
    <row r="975" spans="1:36" ht="12.7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</row>
    <row r="976" spans="1:36" ht="12.7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</row>
    <row r="977" spans="1:36" ht="12.7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</row>
    <row r="978" spans="1:36" ht="12.7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</row>
  </sheetData>
  <sheetProtection selectLockedCells="1"/>
  <mergeCells count="175">
    <mergeCell ref="J45:K45"/>
    <mergeCell ref="L45:M45"/>
    <mergeCell ref="L46:M46"/>
    <mergeCell ref="D47:E47"/>
    <mergeCell ref="H47:I47"/>
    <mergeCell ref="J47:K47"/>
    <mergeCell ref="L47:M47"/>
    <mergeCell ref="A16:M16"/>
    <mergeCell ref="A38:M38"/>
    <mergeCell ref="A41:M41"/>
    <mergeCell ref="A44:M44"/>
    <mergeCell ref="H45:I45"/>
    <mergeCell ref="F46:G46"/>
    <mergeCell ref="D45:E45"/>
    <mergeCell ref="F45:G45"/>
    <mergeCell ref="L40:M40"/>
    <mergeCell ref="F39:G39"/>
    <mergeCell ref="A54:K54"/>
    <mergeCell ref="L50:M50"/>
    <mergeCell ref="A45:C45"/>
    <mergeCell ref="A46:C46"/>
    <mergeCell ref="D49:E49"/>
    <mergeCell ref="H46:I46"/>
    <mergeCell ref="A49:C49"/>
    <mergeCell ref="D48:E48"/>
    <mergeCell ref="J46:K46"/>
    <mergeCell ref="D46:E46"/>
    <mergeCell ref="A47:C47"/>
    <mergeCell ref="F25:G25"/>
    <mergeCell ref="H35:I35"/>
    <mergeCell ref="D40:E40"/>
    <mergeCell ref="H33:I33"/>
    <mergeCell ref="F43:G43"/>
    <mergeCell ref="D42:E42"/>
    <mergeCell ref="H36:I36"/>
    <mergeCell ref="F42:G42"/>
    <mergeCell ref="D33:E33"/>
    <mergeCell ref="A34:M34"/>
    <mergeCell ref="F32:G32"/>
    <mergeCell ref="J37:K37"/>
    <mergeCell ref="A42:C42"/>
    <mergeCell ref="H37:I37"/>
    <mergeCell ref="K36:L36"/>
    <mergeCell ref="F40:G40"/>
    <mergeCell ref="H40:I40"/>
    <mergeCell ref="J40:K40"/>
    <mergeCell ref="L39:M39"/>
    <mergeCell ref="J27:K27"/>
    <mergeCell ref="F33:G33"/>
    <mergeCell ref="H25:I25"/>
    <mergeCell ref="D27:E27"/>
    <mergeCell ref="D43:E43"/>
    <mergeCell ref="L42:M42"/>
    <mergeCell ref="H42:I42"/>
    <mergeCell ref="J43:K43"/>
    <mergeCell ref="L32:M32"/>
    <mergeCell ref="H32:I32"/>
    <mergeCell ref="D25:E25"/>
    <mergeCell ref="L27:M27"/>
    <mergeCell ref="A27:C27"/>
    <mergeCell ref="A26:C26"/>
    <mergeCell ref="F26:G26"/>
    <mergeCell ref="A28:C28"/>
    <mergeCell ref="A25:C25"/>
    <mergeCell ref="J28:K28"/>
    <mergeCell ref="H26:I26"/>
    <mergeCell ref="J25:K25"/>
    <mergeCell ref="U50:V50"/>
    <mergeCell ref="L43:M43"/>
    <mergeCell ref="F37:G37"/>
    <mergeCell ref="F35:G35"/>
    <mergeCell ref="L37:M37"/>
    <mergeCell ref="H39:I39"/>
    <mergeCell ref="L35:M35"/>
    <mergeCell ref="H43:I43"/>
    <mergeCell ref="J35:K35"/>
    <mergeCell ref="F47:G47"/>
    <mergeCell ref="L10:M10"/>
    <mergeCell ref="I10:K10"/>
    <mergeCell ref="G10:H10"/>
    <mergeCell ref="J42:K42"/>
    <mergeCell ref="A12:M12"/>
    <mergeCell ref="D19:E19"/>
    <mergeCell ref="A13:M13"/>
    <mergeCell ref="C10:D10"/>
    <mergeCell ref="A14:M14"/>
    <mergeCell ref="A15:M15"/>
    <mergeCell ref="A48:C48"/>
    <mergeCell ref="D32:E32"/>
    <mergeCell ref="A43:C43"/>
    <mergeCell ref="A39:C39"/>
    <mergeCell ref="A40:C40"/>
    <mergeCell ref="A37:C37"/>
    <mergeCell ref="A32:C32"/>
    <mergeCell ref="A33:C33"/>
    <mergeCell ref="A36:C36"/>
    <mergeCell ref="A35:C35"/>
    <mergeCell ref="D39:E39"/>
    <mergeCell ref="J39:K39"/>
    <mergeCell ref="J32:K32"/>
    <mergeCell ref="J33:K33"/>
    <mergeCell ref="J31:K31"/>
    <mergeCell ref="H31:I31"/>
    <mergeCell ref="D36:E36"/>
    <mergeCell ref="D31:E31"/>
    <mergeCell ref="D37:E37"/>
    <mergeCell ref="F36:G36"/>
    <mergeCell ref="D35:E35"/>
    <mergeCell ref="N25:O25"/>
    <mergeCell ref="L23:M23"/>
    <mergeCell ref="A21:C21"/>
    <mergeCell ref="L30:M30"/>
    <mergeCell ref="A30:C30"/>
    <mergeCell ref="J30:K30"/>
    <mergeCell ref="F30:G30"/>
    <mergeCell ref="D26:E26"/>
    <mergeCell ref="F28:G28"/>
    <mergeCell ref="D28:E28"/>
    <mergeCell ref="L25:M25"/>
    <mergeCell ref="L33:M33"/>
    <mergeCell ref="F31:G31"/>
    <mergeCell ref="L26:M26"/>
    <mergeCell ref="F27:G27"/>
    <mergeCell ref="H28:I28"/>
    <mergeCell ref="L28:M28"/>
    <mergeCell ref="H30:I30"/>
    <mergeCell ref="H27:I27"/>
    <mergeCell ref="A31:C31"/>
    <mergeCell ref="A24:M24"/>
    <mergeCell ref="L31:M31"/>
    <mergeCell ref="J26:K26"/>
    <mergeCell ref="F23:G23"/>
    <mergeCell ref="F20:G20"/>
    <mergeCell ref="J23:K23"/>
    <mergeCell ref="D30:E30"/>
    <mergeCell ref="D23:E23"/>
    <mergeCell ref="A29:M29"/>
    <mergeCell ref="A22:C22"/>
    <mergeCell ref="N23:O23"/>
    <mergeCell ref="A23:C23"/>
    <mergeCell ref="H22:I22"/>
    <mergeCell ref="L22:M22"/>
    <mergeCell ref="L21:M21"/>
    <mergeCell ref="F22:G22"/>
    <mergeCell ref="D22:E22"/>
    <mergeCell ref="J22:K22"/>
    <mergeCell ref="H23:I23"/>
    <mergeCell ref="A17:C17"/>
    <mergeCell ref="A18:C18"/>
    <mergeCell ref="F17:G17"/>
    <mergeCell ref="F18:G18"/>
    <mergeCell ref="A20:C20"/>
    <mergeCell ref="D21:E21"/>
    <mergeCell ref="F21:G21"/>
    <mergeCell ref="F19:G19"/>
    <mergeCell ref="A19:C19"/>
    <mergeCell ref="H17:I17"/>
    <mergeCell ref="L17:M17"/>
    <mergeCell ref="J21:K21"/>
    <mergeCell ref="J17:K17"/>
    <mergeCell ref="D17:E17"/>
    <mergeCell ref="D18:E18"/>
    <mergeCell ref="H21:I21"/>
    <mergeCell ref="L19:M19"/>
    <mergeCell ref="J20:K20"/>
    <mergeCell ref="J19:K19"/>
    <mergeCell ref="P18:Q18"/>
    <mergeCell ref="D20:E20"/>
    <mergeCell ref="N18:O18"/>
    <mergeCell ref="L18:M18"/>
    <mergeCell ref="H18:I18"/>
    <mergeCell ref="L20:M20"/>
    <mergeCell ref="H20:I20"/>
    <mergeCell ref="J18:K18"/>
    <mergeCell ref="H19:I19"/>
  </mergeCells>
  <hyperlinks>
    <hyperlink ref="F17:G17" location="'1.1 Metehe'!A1" display="Метене"/>
    <hyperlink ref="L10" r:id="rId1" display="www.tdgrotesk.ru"/>
    <hyperlink ref="J30:K30" location="'3.1 Mitten'!R1C1" display="Mitten"/>
    <hyperlink ref="D30:E30" location="'3.1 SnowBird'!R1C1" display="SnowBird"/>
    <hyperlink ref="G10:H10" location="Контакты!A1" display="Контакты"/>
    <hyperlink ref="I10:K10" r:id="rId2" display="Инструкции по монтажу"/>
    <hyperlink ref="J17:K17" location="'1.1 Ruukki'!A1" display="Ruukki"/>
    <hyperlink ref="D17:E17" location="'1.1 Монтеррей'!A1" display="Монтеррей"/>
    <hyperlink ref="F18:G18" location="'1.2 Katepal'!A1" display="Ruflex Katepal"/>
    <hyperlink ref="L18:M18" location="'1.2 Tegola'!A1" display="Tegola"/>
    <hyperlink ref="H18:I18" location="'1.2 Icopal '!A1" display="Icopal"/>
    <hyperlink ref="D21:E21" location="'1.5 BRAAS'!R1C1" display="Braas"/>
    <hyperlink ref="F21:G21" location="'1.5 Baltic Tile'!R1C1" display="Baltic Tile"/>
    <hyperlink ref="D22:E22" location="'1.6 BRAAS'!R1C1" display="Braas"/>
    <hyperlink ref="D27:E27" location="'2.3 Vilpe'!A1" display="Vilpe"/>
    <hyperlink ref="F28:G28" location="'2.4 Вестайл'!R1C1" display="Вестайл"/>
    <hyperlink ref="D36:E36" location="'4.2 Icopal'!R1C1" display="Icopal"/>
    <hyperlink ref="D33:E33" location="'3.4 Grang Line'!A1" display="Grand Line"/>
    <hyperlink ref="L40:M40" location="'5.2 Изоспан'!A1" display="Изоспан"/>
    <hyperlink ref="D26:E26" location="'2.2 Fakro'!R1C1" display="Fakro"/>
    <hyperlink ref="D23:E23" location="'1.7 RUUKKI'!R1C1" display="Ruukki"/>
    <hyperlink ref="F30:G30" location="'3.1 Docke'!R1C1" display="Docke"/>
    <hyperlink ref="D18:E18" location="'1.2 Shinglas'!A1" display="Шинглас"/>
    <hyperlink ref="D28:E28" location="'2.4 ORIMA'!R1C1" display="Orima"/>
    <hyperlink ref="F25:G25" location="'2.1 FAKRO'!R1C1" display="Fakro"/>
    <hyperlink ref="H17:I17" location="'1.1 Scandinavia '!A1" display="Skandinavia"/>
    <hyperlink ref="D19:E19" location="'1.3 Ондулин'!R1C1" display="Ондулин"/>
    <hyperlink ref="D20:E20" location="'1.4 Metrotile'!R1C1" display="Metrotile"/>
    <hyperlink ref="F20:G20" location="'1.4 Luxard'!R1C1" display="Luxard"/>
    <hyperlink ref="F22:G22" location="'1.6 Erlus'!R1C1" display="Erlus"/>
    <hyperlink ref="H22:I22" location="'1.6 Nelskamp'!R1C1" display="Nelskamp"/>
    <hyperlink ref="F23:G23" location="'1.7 Кровельные картины'!R1C1" display="Кровельные картины"/>
    <hyperlink ref="D25:E25" location="'2.1 VELUX '!R1C1" display="Velux"/>
    <hyperlink ref="H30:I30" location="'3.1 Fineber'!R1C1" display="Fineber"/>
    <hyperlink ref="D31:E31" location="'3.2 Fineber'!R1C1" display="Fineber"/>
    <hyperlink ref="D32:E32" location="'3.3 SnowBird'!R1C1" display="SnowBird"/>
    <hyperlink ref="F32:G32" location="'3.3 Fineber'!R1C1" display="Fineber"/>
    <hyperlink ref="H32:I32" location="'3.3 Vox'!R1C1" display="Vox"/>
    <hyperlink ref="J32:K32" location="'3.3 Nailite'!R1C1" display="Nailite"/>
    <hyperlink ref="D35:E35" location="'4.1 Docke'!R1C1" display="Docke"/>
    <hyperlink ref="F35:G35" location="'4.1 Plastmo'!R1C1" display="Plastmo"/>
    <hyperlink ref="H35:I35" location="'4.1 ScalaPlastics'!R1C1" display="Scala Plastic"/>
    <hyperlink ref="F36:G36" location="'4.2Aquasystem'!R1C1" display="Aquasystem"/>
    <hyperlink ref="H36:I36" location="'4.2 Lindab'!R1C1" display="Lindab"/>
    <hyperlink ref="J36" location="'4.2 RUUKKI'!R1C1" display="Ruukki"/>
    <hyperlink ref="K36:L36" location="'4.2 МеталлПрофиль'!R1C1" display="Металл-профиль"/>
    <hyperlink ref="M36" location="'4.2 ИСТОК'!R1C1" display="Исток"/>
    <hyperlink ref="D39:E39" location="'5.1 Rockwool'!R1C1" display="Rockwool"/>
    <hyperlink ref="F39:G39" location="'5.1 Isover'!R1C1" display="Isover"/>
    <hyperlink ref="H39:I39" location="'5.1 Paroc'!R1C1" display="Paroc"/>
    <hyperlink ref="J39:K39" location="'5.1 Технониколь'!A1" display="Технониколь"/>
    <hyperlink ref="D40:E40" location="'5.2 Tyvek'!R1C1" display="Tyvek (DuPont)"/>
    <hyperlink ref="F40:G40" location="'5.2 Juta'!R1C1" display="Juta"/>
    <hyperlink ref="H40:I40" location="'5.2 ELTETE '!R1C1" display="Eltete"/>
    <hyperlink ref="J40:K40" location="'5.2 Fibrotek'!R1C1" display="Fibrotek"/>
    <hyperlink ref="D37:E37" location="'4.3 Aquasystem'!R1C1" display="Aquasystem"/>
    <hyperlink ref="D42:E42" location="'6.1 C-21'!R1C1" display="C-21"/>
    <hyperlink ref="F42:G42" location="'6.1 HC-35'!R1C1" display="HC-35"/>
    <hyperlink ref="D43:E43" location="'6.2 C-8'!R1C1" display="С-8"/>
    <hyperlink ref="F43:G43" location="'6.2 C-10'!R1C1" display="С-10"/>
    <hyperlink ref="D45:E45" location="'7.1 кровля 1'!A1" display="кровля 1 "/>
    <hyperlink ref="F45:G45" location="'7.1 кровля 2'!A1" display="кровля 2"/>
    <hyperlink ref="D46:E46" location="'7.2 наружные стены'!A1" display="наружные стены"/>
    <hyperlink ref="F46:G46" location="'7.2 фасад'!A1" display="фасад"/>
    <hyperlink ref="F31:G31" location="'3.2 Docke'!A1" display="Docke"/>
    <hyperlink ref="J18:K18" location="'1.2 Kerabit'!A1" display="Tegola"/>
    <hyperlink ref="D17:M23" r:id="rId3" display="Монтеррей"/>
    <hyperlink ref="D25:M28" r:id="rId4" display="Velux"/>
    <hyperlink ref="D30:M33" r:id="rId5" display="SnowBird"/>
    <hyperlink ref="D35:M37" r:id="rId6" display="Docke"/>
    <hyperlink ref="D39:M39" r:id="rId7" display="Rockwool"/>
    <hyperlink ref="D42:M43" r:id="rId8" display="C-21"/>
    <hyperlink ref="D45:M48" r:id="rId9" display="кровля 1 "/>
  </hyperlinks>
  <printOptions/>
  <pageMargins left="0.75" right="0.45" top="0.53" bottom="1" header="0.5" footer="0.5"/>
  <pageSetup fitToHeight="1" fitToWidth="1" horizontalDpi="600" verticalDpi="600" orientation="portrait" paperSize="9" scale="74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60" zoomScalePageLayoutView="0" workbookViewId="0" topLeftCell="A1">
      <selection activeCell="F14" sqref="F14:F37"/>
    </sheetView>
  </sheetViews>
  <sheetFormatPr defaultColWidth="9.00390625" defaultRowHeight="12.75"/>
  <cols>
    <col min="1" max="1" width="5.125" style="1" customWidth="1"/>
    <col min="2" max="2" width="17.25390625" style="1" customWidth="1"/>
    <col min="3" max="3" width="15.875" style="35" customWidth="1"/>
    <col min="4" max="4" width="22.625" style="35" customWidth="1"/>
    <col min="5" max="5" width="23.625" style="35" customWidth="1"/>
    <col min="6" max="6" width="9.125" style="35" customWidth="1"/>
    <col min="7" max="7" width="9.125" style="1" customWidth="1"/>
    <col min="8" max="8" width="11.00390625" style="1" customWidth="1"/>
    <col min="9" max="16384" width="9.125" style="1" customWidth="1"/>
  </cols>
  <sheetData>
    <row r="1" spans="1:26" ht="12.75">
      <c r="A1" s="7"/>
      <c r="B1" s="7"/>
      <c r="C1" s="33"/>
      <c r="D1" s="33"/>
      <c r="E1" s="187" t="s">
        <v>185</v>
      </c>
      <c r="F1" s="187"/>
      <c r="G1" s="187"/>
      <c r="H1" s="187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7"/>
      <c r="B2" s="75"/>
      <c r="C2" s="76"/>
      <c r="D2" s="76"/>
      <c r="E2" s="76"/>
      <c r="F2" s="77"/>
      <c r="G2" s="78"/>
      <c r="H2" s="7"/>
      <c r="I2" s="62"/>
      <c r="J2" s="62"/>
      <c r="K2" s="62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2.75">
      <c r="A3" s="8"/>
      <c r="B3" s="79"/>
      <c r="C3" s="80"/>
      <c r="D3" s="80"/>
      <c r="E3" s="80"/>
      <c r="F3" s="77"/>
      <c r="G3" s="78"/>
      <c r="H3" s="7"/>
      <c r="I3" s="62"/>
      <c r="J3" s="62"/>
      <c r="K3" s="6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0.25">
      <c r="A4" s="8"/>
      <c r="B4" s="9"/>
      <c r="C4" s="34"/>
      <c r="D4" s="38"/>
      <c r="E4" s="80"/>
      <c r="F4" s="77"/>
      <c r="G4" s="78"/>
      <c r="H4" s="7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0.25">
      <c r="A5" s="8"/>
      <c r="B5" s="9"/>
      <c r="C5" s="34"/>
      <c r="D5" s="38"/>
      <c r="E5" s="80"/>
      <c r="F5" s="77"/>
      <c r="G5" s="78"/>
      <c r="H5" s="7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5.75">
      <c r="A6" s="8"/>
      <c r="B6" s="11"/>
      <c r="C6" s="34"/>
      <c r="D6" s="38"/>
      <c r="E6" s="80"/>
      <c r="F6" s="77"/>
      <c r="G6" s="78"/>
      <c r="H6" s="7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4" customHeight="1">
      <c r="A7" s="12"/>
      <c r="B7" s="12"/>
      <c r="C7" s="33"/>
      <c r="D7" s="33"/>
      <c r="E7" s="33"/>
      <c r="F7" s="33"/>
      <c r="G7" s="12"/>
      <c r="H7" s="12"/>
      <c r="I7" s="56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2.75" customHeight="1">
      <c r="A8" s="188" t="s">
        <v>190</v>
      </c>
      <c r="B8" s="188"/>
      <c r="C8" s="188"/>
      <c r="D8" s="188"/>
      <c r="E8" s="188"/>
      <c r="F8" s="188"/>
      <c r="G8" s="188"/>
      <c r="H8" s="188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 customHeight="1">
      <c r="A9" s="188"/>
      <c r="B9" s="188"/>
      <c r="C9" s="188"/>
      <c r="D9" s="188"/>
      <c r="E9" s="188"/>
      <c r="F9" s="188"/>
      <c r="G9" s="188"/>
      <c r="H9" s="188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>
      <c r="A10" s="189" t="s">
        <v>49</v>
      </c>
      <c r="B10" s="191">
        <f>'[1]Главная'!B10</f>
        <v>42018</v>
      </c>
      <c r="C10" s="193"/>
      <c r="D10" s="193"/>
      <c r="E10" s="193"/>
      <c r="F10" s="193"/>
      <c r="G10" s="193"/>
      <c r="H10" s="193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2.75" customHeight="1">
      <c r="A11" s="190"/>
      <c r="B11" s="192"/>
      <c r="C11" s="194"/>
      <c r="D11" s="194"/>
      <c r="E11" s="194"/>
      <c r="F11" s="194"/>
      <c r="G11" s="194"/>
      <c r="H11" s="19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181" t="s">
        <v>0</v>
      </c>
      <c r="B12" s="195" t="s">
        <v>2</v>
      </c>
      <c r="C12" s="195" t="s">
        <v>1</v>
      </c>
      <c r="D12" s="180" t="s">
        <v>77</v>
      </c>
      <c r="E12" s="180" t="s">
        <v>98</v>
      </c>
      <c r="F12" s="180" t="s">
        <v>57</v>
      </c>
      <c r="G12" s="180" t="s">
        <v>4</v>
      </c>
      <c r="H12" s="181" t="s">
        <v>3</v>
      </c>
      <c r="I12" s="50"/>
      <c r="J12" s="50"/>
      <c r="K12" s="51"/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>
      <c r="A13" s="181"/>
      <c r="B13" s="195"/>
      <c r="C13" s="195"/>
      <c r="D13" s="196"/>
      <c r="E13" s="180"/>
      <c r="F13" s="180"/>
      <c r="G13" s="180"/>
      <c r="H13" s="181"/>
      <c r="I13" s="50"/>
      <c r="J13" s="50"/>
      <c r="K13" s="51"/>
      <c r="L13" s="51"/>
      <c r="M13" s="51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>
      <c r="A14" s="182">
        <v>1</v>
      </c>
      <c r="B14" s="154"/>
      <c r="C14" s="81"/>
      <c r="D14" s="145" t="s">
        <v>96</v>
      </c>
      <c r="E14" s="184" t="s">
        <v>97</v>
      </c>
      <c r="F14" s="172">
        <v>7600</v>
      </c>
      <c r="G14" s="139"/>
      <c r="H14" s="142">
        <f>IF(G14=0,"",F14*G14)</f>
      </c>
      <c r="I14" s="50"/>
      <c r="J14" s="50"/>
      <c r="K14" s="51"/>
      <c r="L14" s="51"/>
      <c r="M14" s="51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>
      <c r="A15" s="183"/>
      <c r="B15" s="155"/>
      <c r="C15" s="175" t="s">
        <v>188</v>
      </c>
      <c r="D15" s="146"/>
      <c r="E15" s="185"/>
      <c r="F15" s="173"/>
      <c r="G15" s="140"/>
      <c r="H15" s="143"/>
      <c r="I15" s="50"/>
      <c r="J15" s="50"/>
      <c r="K15" s="51"/>
      <c r="L15" s="51"/>
      <c r="M15" s="51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>
      <c r="A16" s="183"/>
      <c r="B16" s="155"/>
      <c r="C16" s="175"/>
      <c r="D16" s="146"/>
      <c r="E16" s="185"/>
      <c r="F16" s="173"/>
      <c r="G16" s="140"/>
      <c r="H16" s="143"/>
      <c r="I16" s="50"/>
      <c r="J16" s="50"/>
      <c r="K16" s="51"/>
      <c r="L16" s="51"/>
      <c r="M16" s="51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183"/>
      <c r="B17" s="155"/>
      <c r="C17" s="175"/>
      <c r="D17" s="146"/>
      <c r="E17" s="185"/>
      <c r="F17" s="173"/>
      <c r="G17" s="140"/>
      <c r="H17" s="143"/>
      <c r="I17" s="50"/>
      <c r="J17" s="50"/>
      <c r="K17" s="51"/>
      <c r="L17" s="51"/>
      <c r="M17" s="51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>
      <c r="A18" s="183"/>
      <c r="B18" s="155"/>
      <c r="C18" s="175"/>
      <c r="D18" s="146"/>
      <c r="E18" s="185"/>
      <c r="F18" s="173"/>
      <c r="G18" s="140"/>
      <c r="H18" s="143"/>
      <c r="I18" s="50"/>
      <c r="J18" s="50"/>
      <c r="K18" s="51"/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 customHeight="1">
      <c r="A19" s="183"/>
      <c r="B19" s="156"/>
      <c r="C19" s="176"/>
      <c r="D19" s="147"/>
      <c r="E19" s="186"/>
      <c r="F19" s="174"/>
      <c r="G19" s="141"/>
      <c r="H19" s="144"/>
      <c r="I19" s="55"/>
      <c r="J19" s="50"/>
      <c r="K19" s="51"/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 customHeight="1">
      <c r="A20" s="148">
        <v>2</v>
      </c>
      <c r="B20" s="154"/>
      <c r="C20" s="82"/>
      <c r="D20" s="163" t="s">
        <v>62</v>
      </c>
      <c r="E20" s="177" t="s">
        <v>100</v>
      </c>
      <c r="F20" s="157">
        <v>5540</v>
      </c>
      <c r="G20" s="157"/>
      <c r="H20" s="124">
        <f>IF(G20=0,"",#REF!*G20)</f>
      </c>
      <c r="I20" s="50"/>
      <c r="J20" s="50"/>
      <c r="K20" s="51"/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 customHeight="1">
      <c r="A21" s="149"/>
      <c r="B21" s="155"/>
      <c r="C21" s="160" t="s">
        <v>99</v>
      </c>
      <c r="D21" s="164"/>
      <c r="E21" s="178"/>
      <c r="F21" s="158"/>
      <c r="G21" s="158"/>
      <c r="H21" s="125"/>
      <c r="I21" s="50"/>
      <c r="J21" s="50"/>
      <c r="K21" s="51"/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 customHeight="1">
      <c r="A22" s="149"/>
      <c r="B22" s="155"/>
      <c r="C22" s="160"/>
      <c r="D22" s="164"/>
      <c r="E22" s="178"/>
      <c r="F22" s="158"/>
      <c r="G22" s="158"/>
      <c r="H22" s="125"/>
      <c r="I22" s="50"/>
      <c r="J22" s="50"/>
      <c r="K22" s="51"/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 customHeight="1">
      <c r="A23" s="149"/>
      <c r="B23" s="155"/>
      <c r="C23" s="160"/>
      <c r="D23" s="163" t="s">
        <v>63</v>
      </c>
      <c r="E23" s="178"/>
      <c r="F23" s="158"/>
      <c r="G23" s="158"/>
      <c r="H23" s="125"/>
      <c r="I23" s="50"/>
      <c r="J23" s="50"/>
      <c r="K23" s="51"/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 customHeight="1">
      <c r="A24" s="149"/>
      <c r="B24" s="155"/>
      <c r="C24" s="161"/>
      <c r="D24" s="164"/>
      <c r="E24" s="178"/>
      <c r="F24" s="158"/>
      <c r="G24" s="158"/>
      <c r="H24" s="125"/>
      <c r="I24" s="50"/>
      <c r="J24" s="50"/>
      <c r="K24" s="52"/>
      <c r="L24" s="52"/>
      <c r="M24" s="52"/>
      <c r="N24" s="52"/>
      <c r="O24" s="52"/>
      <c r="P24" s="52"/>
      <c r="Q24" s="52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 customHeight="1">
      <c r="A25" s="149"/>
      <c r="B25" s="156"/>
      <c r="C25" s="162"/>
      <c r="D25" s="164"/>
      <c r="E25" s="179"/>
      <c r="F25" s="159"/>
      <c r="G25" s="159"/>
      <c r="H25" s="126"/>
      <c r="I25" s="50"/>
      <c r="J25" s="50"/>
      <c r="K25" s="57"/>
      <c r="L25" s="57"/>
      <c r="M25" s="57"/>
      <c r="N25" s="57"/>
      <c r="O25" s="57"/>
      <c r="P25" s="57"/>
      <c r="Q25" s="57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 customHeight="1">
      <c r="A26" s="165">
        <v>3</v>
      </c>
      <c r="B26" s="166"/>
      <c r="C26" s="167" t="s">
        <v>101</v>
      </c>
      <c r="D26" s="145" t="s">
        <v>58</v>
      </c>
      <c r="E26" s="169" t="s">
        <v>102</v>
      </c>
      <c r="F26" s="172">
        <v>4890</v>
      </c>
      <c r="G26" s="139"/>
      <c r="H26" s="142">
        <f>IF(G26=0,"",#REF!*G26)</f>
      </c>
      <c r="I26" s="50"/>
      <c r="J26" s="53"/>
      <c r="K26" s="53"/>
      <c r="L26" s="53"/>
      <c r="M26" s="53"/>
      <c r="N26" s="53"/>
      <c r="O26" s="53"/>
      <c r="P26" s="53"/>
      <c r="Q26" s="53"/>
      <c r="R26" s="53"/>
      <c r="S26" s="50"/>
      <c r="T26" s="50"/>
      <c r="U26" s="50"/>
      <c r="V26" s="50"/>
      <c r="W26" s="50"/>
      <c r="X26" s="50"/>
      <c r="Y26" s="50"/>
      <c r="Z26" s="50"/>
    </row>
    <row r="27" spans="1:26" ht="12.75" customHeight="1">
      <c r="A27" s="165"/>
      <c r="B27" s="166"/>
      <c r="C27" s="168"/>
      <c r="D27" s="146"/>
      <c r="E27" s="170"/>
      <c r="F27" s="173"/>
      <c r="G27" s="140"/>
      <c r="H27" s="143"/>
      <c r="I27" s="50"/>
      <c r="J27" s="50"/>
      <c r="K27" s="53"/>
      <c r="L27" s="53"/>
      <c r="M27" s="53"/>
      <c r="N27" s="53"/>
      <c r="O27" s="53"/>
      <c r="P27" s="53"/>
      <c r="Q27" s="53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 customHeight="1">
      <c r="A28" s="165"/>
      <c r="B28" s="166"/>
      <c r="C28" s="168"/>
      <c r="D28" s="146"/>
      <c r="E28" s="170"/>
      <c r="F28" s="173"/>
      <c r="G28" s="140"/>
      <c r="H28" s="143"/>
      <c r="I28" s="50"/>
      <c r="J28" s="50"/>
      <c r="K28" s="60"/>
      <c r="L28" s="60"/>
      <c r="M28" s="60"/>
      <c r="N28" s="60"/>
      <c r="O28" s="60"/>
      <c r="P28" s="60"/>
      <c r="Q28" s="6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 customHeight="1">
      <c r="A29" s="165"/>
      <c r="B29" s="166"/>
      <c r="C29" s="168"/>
      <c r="D29" s="145" t="s">
        <v>59</v>
      </c>
      <c r="E29" s="170"/>
      <c r="F29" s="173"/>
      <c r="G29" s="140"/>
      <c r="H29" s="143"/>
      <c r="I29" s="50"/>
      <c r="J29" s="50"/>
      <c r="K29" s="60"/>
      <c r="L29" s="60"/>
      <c r="M29" s="60"/>
      <c r="N29" s="60"/>
      <c r="O29" s="60"/>
      <c r="P29" s="60"/>
      <c r="Q29" s="6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 customHeight="1">
      <c r="A30" s="165"/>
      <c r="B30" s="166"/>
      <c r="C30" s="168"/>
      <c r="D30" s="146"/>
      <c r="E30" s="170"/>
      <c r="F30" s="173"/>
      <c r="G30" s="140"/>
      <c r="H30" s="143"/>
      <c r="I30" s="50"/>
      <c r="J30" s="50"/>
      <c r="K30" s="51"/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 customHeight="1">
      <c r="A31" s="165"/>
      <c r="B31" s="166"/>
      <c r="C31" s="168"/>
      <c r="D31" s="147"/>
      <c r="E31" s="171"/>
      <c r="F31" s="174"/>
      <c r="G31" s="141"/>
      <c r="H31" s="144"/>
      <c r="I31" s="50"/>
      <c r="J31" s="50"/>
      <c r="K31" s="51"/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 customHeight="1">
      <c r="A32" s="148">
        <v>4</v>
      </c>
      <c r="B32" s="150"/>
      <c r="C32" s="152" t="s">
        <v>103</v>
      </c>
      <c r="D32" s="127" t="s">
        <v>60</v>
      </c>
      <c r="E32" s="154" t="s">
        <v>104</v>
      </c>
      <c r="F32" s="157">
        <v>4850</v>
      </c>
      <c r="G32" s="157"/>
      <c r="H32" s="124">
        <f>IF(G35=0,"",F32*G35)</f>
      </c>
      <c r="I32" s="54"/>
      <c r="J32" s="50"/>
      <c r="K32" s="51"/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 customHeight="1">
      <c r="A33" s="149"/>
      <c r="B33" s="151"/>
      <c r="C33" s="153"/>
      <c r="D33" s="127"/>
      <c r="E33" s="155"/>
      <c r="F33" s="158"/>
      <c r="G33" s="158"/>
      <c r="H33" s="125"/>
      <c r="I33" s="54"/>
      <c r="J33" s="50"/>
      <c r="K33" s="51"/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 customHeight="1">
      <c r="A34" s="149"/>
      <c r="B34" s="151"/>
      <c r="C34" s="153"/>
      <c r="D34" s="127"/>
      <c r="E34" s="155"/>
      <c r="F34" s="158"/>
      <c r="G34" s="158"/>
      <c r="H34" s="125"/>
      <c r="I34" s="54"/>
      <c r="J34" s="50"/>
      <c r="K34" s="51"/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 customHeight="1">
      <c r="A35" s="149"/>
      <c r="B35" s="151"/>
      <c r="C35" s="153"/>
      <c r="D35" s="127" t="s">
        <v>61</v>
      </c>
      <c r="E35" s="155"/>
      <c r="F35" s="158"/>
      <c r="G35" s="158"/>
      <c r="H35" s="125"/>
      <c r="I35" s="54"/>
      <c r="J35" s="50"/>
      <c r="K35" s="51"/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 customHeight="1">
      <c r="A36" s="149"/>
      <c r="B36" s="151"/>
      <c r="C36" s="153"/>
      <c r="D36" s="127"/>
      <c r="E36" s="155"/>
      <c r="F36" s="158"/>
      <c r="G36" s="158"/>
      <c r="H36" s="125"/>
      <c r="I36" s="54"/>
      <c r="J36" s="50"/>
      <c r="K36" s="51"/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 customHeight="1">
      <c r="A37" s="149"/>
      <c r="B37" s="151"/>
      <c r="C37" s="153"/>
      <c r="D37" s="127"/>
      <c r="E37" s="156"/>
      <c r="F37" s="159"/>
      <c r="G37" s="159"/>
      <c r="H37" s="126"/>
      <c r="I37" s="54"/>
      <c r="J37" s="50"/>
      <c r="K37" s="51"/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 customHeight="1">
      <c r="A38" s="128"/>
      <c r="B38" s="128"/>
      <c r="C38" s="128"/>
      <c r="D38" s="129"/>
      <c r="E38" s="132" t="s">
        <v>5</v>
      </c>
      <c r="F38" s="133"/>
      <c r="G38" s="136">
        <f>IF(SUM(H14:H37)=0,"",SUM(H14:H37))</f>
      </c>
      <c r="H38" s="136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130"/>
      <c r="B39" s="130"/>
      <c r="C39" s="130"/>
      <c r="D39" s="131"/>
      <c r="E39" s="134"/>
      <c r="F39" s="135"/>
      <c r="G39" s="136"/>
      <c r="H39" s="136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83"/>
      <c r="B40" s="83"/>
      <c r="C40" s="83"/>
      <c r="D40" s="84"/>
      <c r="E40" s="85"/>
      <c r="F40" s="85"/>
      <c r="G40" s="86"/>
      <c r="H40" s="86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.75">
      <c r="A41" s="137" t="s">
        <v>191</v>
      </c>
      <c r="B41" s="138"/>
      <c r="C41" s="138"/>
      <c r="D41" s="138"/>
      <c r="E41" s="138"/>
      <c r="F41" s="138"/>
      <c r="G41" s="138"/>
      <c r="H41" s="138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7"/>
      <c r="B42" s="78"/>
      <c r="C42" s="87"/>
      <c r="D42" s="87"/>
      <c r="E42" s="87"/>
      <c r="F42" s="87"/>
      <c r="G42" s="78"/>
      <c r="H42" s="7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 customHeight="1">
      <c r="A43" s="71"/>
      <c r="B43" s="71"/>
      <c r="C43" s="71"/>
      <c r="D43" s="71"/>
      <c r="E43" s="71"/>
      <c r="F43" s="71"/>
      <c r="G43" s="123" t="str">
        <f>'[1]Главная'!L50</f>
        <v>ГРОТЕСК © 2014</v>
      </c>
      <c r="H43" s="123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71"/>
      <c r="B44" s="71"/>
      <c r="C44" s="71"/>
      <c r="D44" s="71"/>
      <c r="E44" s="71"/>
      <c r="F44" s="71"/>
      <c r="G44" s="88"/>
      <c r="H44" s="31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46"/>
      <c r="B45" s="46"/>
      <c r="C45" s="46"/>
      <c r="D45" s="46"/>
      <c r="E45" s="46"/>
      <c r="F45" s="46"/>
      <c r="G45" s="89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46"/>
      <c r="B46" s="46"/>
      <c r="C46" s="46"/>
      <c r="D46" s="46"/>
      <c r="E46" s="46"/>
      <c r="F46" s="46"/>
      <c r="G46" s="89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118"/>
      <c r="B47" s="118"/>
      <c r="C47" s="118"/>
      <c r="D47" s="118"/>
      <c r="E47" s="118"/>
      <c r="F47" s="118"/>
      <c r="G47" s="9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9"/>
      <c r="D48" s="59"/>
      <c r="E48" s="59"/>
      <c r="F48" s="5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9"/>
      <c r="D49" s="59"/>
      <c r="E49" s="59"/>
      <c r="F49" s="5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9"/>
      <c r="D50" s="59"/>
      <c r="E50" s="59"/>
      <c r="F50" s="5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9"/>
      <c r="D51" s="59"/>
      <c r="E51" s="59"/>
      <c r="F51" s="5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9"/>
      <c r="D52" s="59"/>
      <c r="E52" s="59"/>
      <c r="F52" s="5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9"/>
      <c r="D53" s="59"/>
      <c r="E53" s="59"/>
      <c r="F53" s="5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9"/>
      <c r="D54" s="59"/>
      <c r="E54" s="59"/>
      <c r="F54" s="5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9"/>
      <c r="D55" s="59"/>
      <c r="E55" s="59"/>
      <c r="F55" s="5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9"/>
      <c r="D56" s="59"/>
      <c r="E56" s="59"/>
      <c r="F56" s="5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9"/>
      <c r="D57" s="59"/>
      <c r="E57" s="59"/>
      <c r="F57" s="5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9"/>
      <c r="D58" s="59"/>
      <c r="E58" s="59"/>
      <c r="F58" s="5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9"/>
      <c r="D59" s="59"/>
      <c r="E59" s="59"/>
      <c r="F59" s="5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9"/>
      <c r="D60" s="59"/>
      <c r="E60" s="59"/>
      <c r="F60" s="5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9"/>
      <c r="D61" s="59"/>
      <c r="E61" s="59"/>
      <c r="F61" s="5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9"/>
      <c r="D62" s="59"/>
      <c r="E62" s="59"/>
      <c r="F62" s="5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9"/>
      <c r="D63" s="59"/>
      <c r="E63" s="59"/>
      <c r="F63" s="5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9"/>
      <c r="D64" s="59"/>
      <c r="E64" s="59"/>
      <c r="F64" s="5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9"/>
      <c r="D65" s="59"/>
      <c r="E65" s="59"/>
      <c r="F65" s="5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9"/>
      <c r="D66" s="59"/>
      <c r="E66" s="59"/>
      <c r="F66" s="5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9"/>
      <c r="D67" s="59"/>
      <c r="E67" s="59"/>
      <c r="F67" s="5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9"/>
      <c r="D68" s="59"/>
      <c r="E68" s="59"/>
      <c r="F68" s="5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9"/>
      <c r="D69" s="59"/>
      <c r="E69" s="59"/>
      <c r="F69" s="5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9"/>
      <c r="D70" s="59"/>
      <c r="E70" s="59"/>
      <c r="F70" s="5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9"/>
      <c r="D71" s="59"/>
      <c r="E71" s="59"/>
      <c r="F71" s="5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9"/>
      <c r="D72" s="59"/>
      <c r="E72" s="59"/>
      <c r="F72" s="59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9"/>
      <c r="D73" s="59"/>
      <c r="E73" s="59"/>
      <c r="F73" s="5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9"/>
      <c r="D74" s="59"/>
      <c r="E74" s="59"/>
      <c r="F74" s="59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9"/>
      <c r="D75" s="59"/>
      <c r="E75" s="59"/>
      <c r="F75" s="59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9"/>
      <c r="D76" s="59"/>
      <c r="E76" s="59"/>
      <c r="F76" s="59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9"/>
      <c r="D77" s="59"/>
      <c r="E77" s="59"/>
      <c r="F77" s="59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9"/>
      <c r="D78" s="59"/>
      <c r="E78" s="59"/>
      <c r="F78" s="5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9"/>
      <c r="D79" s="59"/>
      <c r="E79" s="59"/>
      <c r="F79" s="59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9"/>
      <c r="D80" s="59"/>
      <c r="E80" s="59"/>
      <c r="F80" s="59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9"/>
      <c r="D81" s="59"/>
      <c r="E81" s="59"/>
      <c r="F81" s="59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9"/>
      <c r="D82" s="59"/>
      <c r="E82" s="59"/>
      <c r="F82" s="5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9"/>
      <c r="D83" s="59"/>
      <c r="E83" s="59"/>
      <c r="F83" s="5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9"/>
      <c r="D84" s="59"/>
      <c r="E84" s="59"/>
      <c r="F84" s="59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9"/>
      <c r="D85" s="59"/>
      <c r="E85" s="59"/>
      <c r="F85" s="5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9"/>
      <c r="D86" s="59"/>
      <c r="E86" s="59"/>
      <c r="F86" s="59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9"/>
      <c r="D87" s="59"/>
      <c r="E87" s="59"/>
      <c r="F87" s="5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9"/>
      <c r="D88" s="59"/>
      <c r="E88" s="59"/>
      <c r="F88" s="59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9"/>
      <c r="D89" s="59"/>
      <c r="E89" s="59"/>
      <c r="F89" s="59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9"/>
      <c r="D90" s="59"/>
      <c r="E90" s="59"/>
      <c r="F90" s="59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9"/>
      <c r="D91" s="59"/>
      <c r="E91" s="59"/>
      <c r="F91" s="59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9"/>
      <c r="D92" s="59"/>
      <c r="E92" s="59"/>
      <c r="F92" s="59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9"/>
      <c r="D93" s="59"/>
      <c r="E93" s="59"/>
      <c r="F93" s="59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9"/>
      <c r="D94" s="59"/>
      <c r="E94" s="59"/>
      <c r="F94" s="59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9"/>
      <c r="D95" s="59"/>
      <c r="E95" s="59"/>
      <c r="F95" s="59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9"/>
      <c r="D96" s="59"/>
      <c r="E96" s="59"/>
      <c r="F96" s="5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9"/>
      <c r="D97" s="59"/>
      <c r="E97" s="59"/>
      <c r="F97" s="59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9"/>
      <c r="D98" s="59"/>
      <c r="E98" s="59"/>
      <c r="F98" s="59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9"/>
      <c r="D99" s="59"/>
      <c r="E99" s="59"/>
      <c r="F99" s="5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9"/>
      <c r="D100" s="59"/>
      <c r="E100" s="59"/>
      <c r="F100" s="5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9"/>
      <c r="D101" s="59"/>
      <c r="E101" s="59"/>
      <c r="F101" s="5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9"/>
      <c r="D102" s="59"/>
      <c r="E102" s="59"/>
      <c r="F102" s="59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9"/>
      <c r="D103" s="59"/>
      <c r="E103" s="59"/>
      <c r="F103" s="59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9"/>
      <c r="D104" s="59"/>
      <c r="E104" s="59"/>
      <c r="F104" s="5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9"/>
      <c r="D105" s="59"/>
      <c r="E105" s="59"/>
      <c r="F105" s="5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9"/>
      <c r="D106" s="59"/>
      <c r="E106" s="59"/>
      <c r="F106" s="5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9"/>
      <c r="D107" s="59"/>
      <c r="E107" s="59"/>
      <c r="F107" s="59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9"/>
      <c r="D108" s="59"/>
      <c r="E108" s="59"/>
      <c r="F108" s="5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9"/>
      <c r="D109" s="59"/>
      <c r="E109" s="59"/>
      <c r="F109" s="59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9"/>
      <c r="D110" s="59"/>
      <c r="E110" s="59"/>
      <c r="F110" s="5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9"/>
      <c r="D111" s="59"/>
      <c r="E111" s="59"/>
      <c r="F111" s="5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9"/>
      <c r="D112" s="59"/>
      <c r="E112" s="59"/>
      <c r="F112" s="5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9"/>
      <c r="D113" s="59"/>
      <c r="E113" s="59"/>
      <c r="F113" s="5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9"/>
      <c r="D114" s="59"/>
      <c r="E114" s="59"/>
      <c r="F114" s="59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</sheetData>
  <sheetProtection/>
  <mergeCells count="54"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9"/>
    <mergeCell ref="B14:B19"/>
    <mergeCell ref="D14:D19"/>
    <mergeCell ref="E14:E19"/>
    <mergeCell ref="F14:F19"/>
    <mergeCell ref="G14:G19"/>
    <mergeCell ref="H14:H19"/>
    <mergeCell ref="C15:C19"/>
    <mergeCell ref="A20:A25"/>
    <mergeCell ref="B20:B25"/>
    <mergeCell ref="D20:D22"/>
    <mergeCell ref="E20:E25"/>
    <mergeCell ref="F20:F25"/>
    <mergeCell ref="G20:G25"/>
    <mergeCell ref="H20:H25"/>
    <mergeCell ref="C21:C25"/>
    <mergeCell ref="D23:D25"/>
    <mergeCell ref="A26:A31"/>
    <mergeCell ref="B26:B31"/>
    <mergeCell ref="C26:C31"/>
    <mergeCell ref="D26:D28"/>
    <mergeCell ref="E26:E31"/>
    <mergeCell ref="F26:F31"/>
    <mergeCell ref="G26:G31"/>
    <mergeCell ref="H26:H31"/>
    <mergeCell ref="D29:D31"/>
    <mergeCell ref="A32:A37"/>
    <mergeCell ref="B32:B37"/>
    <mergeCell ref="C32:C37"/>
    <mergeCell ref="D32:D34"/>
    <mergeCell ref="E32:E37"/>
    <mergeCell ref="F32:F37"/>
    <mergeCell ref="G32:G37"/>
    <mergeCell ref="G43:H43"/>
    <mergeCell ref="A47:F47"/>
    <mergeCell ref="H32:H37"/>
    <mergeCell ref="D35:D37"/>
    <mergeCell ref="A38:D39"/>
    <mergeCell ref="E38:F39"/>
    <mergeCell ref="G38:H39"/>
    <mergeCell ref="A41:H41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7"/>
  <sheetViews>
    <sheetView view="pageBreakPreview" zoomScale="60" zoomScalePageLayoutView="0" workbookViewId="0" topLeftCell="A1">
      <selection activeCell="F15" sqref="A15:H85"/>
    </sheetView>
  </sheetViews>
  <sheetFormatPr defaultColWidth="9.00390625" defaultRowHeight="12.75"/>
  <cols>
    <col min="1" max="1" width="5.875" style="1" customWidth="1"/>
    <col min="2" max="2" width="18.625" style="1" customWidth="1"/>
    <col min="3" max="3" width="16.625" style="35" customWidth="1"/>
    <col min="4" max="4" width="20.625" style="35" customWidth="1"/>
    <col min="5" max="5" width="23.625" style="35" customWidth="1"/>
    <col min="6" max="6" width="11.625" style="35" bestFit="1" customWidth="1"/>
    <col min="7" max="7" width="9.125" style="1" customWidth="1"/>
    <col min="8" max="8" width="11.00390625" style="1" customWidth="1"/>
    <col min="9" max="16384" width="9.125" style="1" customWidth="1"/>
  </cols>
  <sheetData>
    <row r="1" spans="1:31" ht="12.75">
      <c r="A1" s="7"/>
      <c r="B1" s="7"/>
      <c r="C1" s="33"/>
      <c r="D1" s="33"/>
      <c r="E1" s="187" t="s">
        <v>185</v>
      </c>
      <c r="F1" s="187"/>
      <c r="G1" s="187"/>
      <c r="H1" s="187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2.75">
      <c r="A2" s="7"/>
      <c r="B2" s="75"/>
      <c r="C2" s="76"/>
      <c r="D2" s="76"/>
      <c r="E2" s="76"/>
      <c r="F2" s="77"/>
      <c r="G2" s="78"/>
      <c r="H2" s="7"/>
      <c r="I2" s="285"/>
      <c r="J2" s="285"/>
      <c r="K2" s="285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2.75">
      <c r="A3" s="8"/>
      <c r="B3" s="79"/>
      <c r="C3" s="80"/>
      <c r="D3" s="80"/>
      <c r="E3" s="80"/>
      <c r="F3" s="77"/>
      <c r="G3" s="78"/>
      <c r="H3" s="7"/>
      <c r="I3" s="285"/>
      <c r="J3" s="285"/>
      <c r="K3" s="28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20.25">
      <c r="A4" s="8"/>
      <c r="B4" s="9"/>
      <c r="C4" s="34"/>
      <c r="D4" s="38"/>
      <c r="E4" s="80"/>
      <c r="F4" s="77"/>
      <c r="G4" s="78"/>
      <c r="H4" s="7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ht="20.25">
      <c r="A5" s="8"/>
      <c r="B5" s="9"/>
      <c r="C5" s="34"/>
      <c r="D5" s="38"/>
      <c r="E5" s="80"/>
      <c r="F5" s="77"/>
      <c r="G5" s="78"/>
      <c r="H5" s="7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ht="15.75">
      <c r="A6" s="8"/>
      <c r="B6" s="11"/>
      <c r="C6" s="34"/>
      <c r="D6" s="38"/>
      <c r="E6" s="80"/>
      <c r="F6" s="77"/>
      <c r="G6" s="78"/>
      <c r="H6" s="7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ht="24" customHeight="1">
      <c r="A7" s="12"/>
      <c r="B7" s="12"/>
      <c r="C7" s="33"/>
      <c r="D7" s="33"/>
      <c r="E7" s="33"/>
      <c r="F7" s="33"/>
      <c r="G7" s="12"/>
      <c r="H7" s="12"/>
      <c r="I7" s="56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1" ht="12.75" customHeight="1">
      <c r="A8" s="286" t="s">
        <v>75</v>
      </c>
      <c r="B8" s="286"/>
      <c r="C8" s="286"/>
      <c r="D8" s="286"/>
      <c r="E8" s="286"/>
      <c r="F8" s="286"/>
      <c r="G8" s="286"/>
      <c r="H8" s="286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1:31" ht="12.75" customHeight="1">
      <c r="A9" s="286"/>
      <c r="B9" s="286"/>
      <c r="C9" s="286"/>
      <c r="D9" s="286"/>
      <c r="E9" s="286"/>
      <c r="F9" s="286"/>
      <c r="G9" s="286"/>
      <c r="H9" s="286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ht="12.75" customHeight="1">
      <c r="A10" s="189" t="s">
        <v>49</v>
      </c>
      <c r="B10" s="191">
        <f>'[1]Главная'!B10</f>
        <v>42018</v>
      </c>
      <c r="C10" s="193"/>
      <c r="D10" s="193"/>
      <c r="E10" s="193"/>
      <c r="F10" s="193"/>
      <c r="G10" s="193"/>
      <c r="H10" s="193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1:31" ht="12.75" customHeight="1">
      <c r="A11" s="190"/>
      <c r="B11" s="192"/>
      <c r="C11" s="194"/>
      <c r="D11" s="194"/>
      <c r="E11" s="194"/>
      <c r="F11" s="194"/>
      <c r="G11" s="194"/>
      <c r="H11" s="19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ht="12.75" customHeight="1">
      <c r="A12" s="181" t="s">
        <v>0</v>
      </c>
      <c r="B12" s="195" t="s">
        <v>2</v>
      </c>
      <c r="C12" s="195" t="s">
        <v>1</v>
      </c>
      <c r="D12" s="180" t="s">
        <v>77</v>
      </c>
      <c r="E12" s="180" t="s">
        <v>74</v>
      </c>
      <c r="F12" s="180" t="s">
        <v>69</v>
      </c>
      <c r="G12" s="180" t="s">
        <v>4</v>
      </c>
      <c r="H12" s="181" t="s">
        <v>3</v>
      </c>
      <c r="I12" s="50"/>
      <c r="J12" s="50"/>
      <c r="K12" s="51"/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ht="12.75">
      <c r="A13" s="181"/>
      <c r="B13" s="195"/>
      <c r="C13" s="195"/>
      <c r="D13" s="196"/>
      <c r="E13" s="180"/>
      <c r="F13" s="180"/>
      <c r="G13" s="180"/>
      <c r="H13" s="181"/>
      <c r="I13" s="50"/>
      <c r="J13" s="50"/>
      <c r="K13" s="51"/>
      <c r="L13" s="51"/>
      <c r="M13" s="51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1:31" ht="12.75">
      <c r="A14" s="274" t="s">
        <v>90</v>
      </c>
      <c r="B14" s="275"/>
      <c r="C14" s="275"/>
      <c r="D14" s="275"/>
      <c r="E14" s="275"/>
      <c r="F14" s="275"/>
      <c r="G14" s="275"/>
      <c r="H14" s="276"/>
      <c r="I14" s="50"/>
      <c r="J14" s="50"/>
      <c r="K14" s="51"/>
      <c r="L14" s="51"/>
      <c r="M14" s="51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ht="12.75" customHeight="1">
      <c r="A15" s="182">
        <v>1</v>
      </c>
      <c r="B15" s="216"/>
      <c r="C15" s="277" t="s">
        <v>76</v>
      </c>
      <c r="D15" s="326" t="s">
        <v>71</v>
      </c>
      <c r="E15" s="184" t="s">
        <v>78</v>
      </c>
      <c r="F15" s="280">
        <v>4550</v>
      </c>
      <c r="G15" s="283"/>
      <c r="H15" s="144">
        <f>IF(G15=0,"",F15*G15)</f>
      </c>
      <c r="I15" s="50"/>
      <c r="J15" s="50"/>
      <c r="K15" s="51"/>
      <c r="L15" s="51"/>
      <c r="M15" s="51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6" spans="1:31" ht="12.75" customHeight="1">
      <c r="A16" s="183"/>
      <c r="B16" s="217"/>
      <c r="C16" s="278"/>
      <c r="D16" s="237"/>
      <c r="E16" s="185"/>
      <c r="F16" s="281"/>
      <c r="G16" s="284"/>
      <c r="H16" s="210"/>
      <c r="I16" s="50"/>
      <c r="J16" s="50"/>
      <c r="K16" s="51"/>
      <c r="L16" s="51"/>
      <c r="M16" s="51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</row>
    <row r="17" spans="1:31" ht="12.75" customHeight="1">
      <c r="A17" s="183"/>
      <c r="B17" s="217"/>
      <c r="C17" s="278"/>
      <c r="D17" s="237"/>
      <c r="E17" s="185"/>
      <c r="F17" s="281"/>
      <c r="G17" s="284"/>
      <c r="H17" s="210"/>
      <c r="I17" s="50"/>
      <c r="J17" s="50"/>
      <c r="K17" s="51"/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</row>
    <row r="18" spans="1:31" ht="12.75" customHeight="1">
      <c r="A18" s="183"/>
      <c r="B18" s="217"/>
      <c r="C18" s="278"/>
      <c r="D18" s="237"/>
      <c r="E18" s="185"/>
      <c r="F18" s="281"/>
      <c r="G18" s="284"/>
      <c r="H18" s="210"/>
      <c r="I18" s="50"/>
      <c r="J18" s="50"/>
      <c r="K18" s="51"/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1:31" ht="12.75" customHeight="1">
      <c r="A19" s="183"/>
      <c r="B19" s="217"/>
      <c r="C19" s="278"/>
      <c r="D19" s="237"/>
      <c r="E19" s="185"/>
      <c r="F19" s="281"/>
      <c r="G19" s="284"/>
      <c r="H19" s="210"/>
      <c r="I19" s="50"/>
      <c r="J19" s="50"/>
      <c r="K19" s="51"/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  <row r="20" spans="1:31" ht="12.75" customHeight="1">
      <c r="A20" s="183"/>
      <c r="B20" s="218"/>
      <c r="C20" s="279"/>
      <c r="D20" s="238"/>
      <c r="E20" s="186"/>
      <c r="F20" s="282"/>
      <c r="G20" s="284"/>
      <c r="H20" s="210"/>
      <c r="I20" s="55"/>
      <c r="J20" s="50"/>
      <c r="K20" s="51"/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spans="1:31" ht="12.75" customHeight="1">
      <c r="A21" s="223">
        <v>2</v>
      </c>
      <c r="B21" s="216"/>
      <c r="C21" s="260" t="s">
        <v>70</v>
      </c>
      <c r="D21" s="163" t="s">
        <v>72</v>
      </c>
      <c r="E21" s="265" t="s">
        <v>78</v>
      </c>
      <c r="F21" s="268">
        <v>5860</v>
      </c>
      <c r="G21" s="271"/>
      <c r="H21" s="202">
        <f>IF(G21=0,"",F21*G21)</f>
      </c>
      <c r="I21" s="50"/>
      <c r="J21" s="50"/>
      <c r="K21" s="51"/>
      <c r="L21" s="51"/>
      <c r="M21" s="5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2" spans="1:31" ht="12.75" customHeight="1">
      <c r="A22" s="259"/>
      <c r="B22" s="217"/>
      <c r="C22" s="261"/>
      <c r="D22" s="263"/>
      <c r="E22" s="266"/>
      <c r="F22" s="269"/>
      <c r="G22" s="272"/>
      <c r="H22" s="273"/>
      <c r="I22" s="50"/>
      <c r="J22" s="50"/>
      <c r="K22" s="51"/>
      <c r="L22" s="51"/>
      <c r="M22" s="51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1" ht="12.75" customHeight="1">
      <c r="A23" s="259"/>
      <c r="B23" s="217"/>
      <c r="C23" s="261"/>
      <c r="D23" s="263"/>
      <c r="E23" s="266"/>
      <c r="F23" s="269"/>
      <c r="G23" s="272"/>
      <c r="H23" s="273"/>
      <c r="I23" s="50"/>
      <c r="J23" s="50"/>
      <c r="K23" s="51"/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</row>
    <row r="24" spans="1:31" ht="12.75" customHeight="1">
      <c r="A24" s="259"/>
      <c r="B24" s="217"/>
      <c r="C24" s="261"/>
      <c r="D24" s="263"/>
      <c r="E24" s="266"/>
      <c r="F24" s="269"/>
      <c r="G24" s="272"/>
      <c r="H24" s="273"/>
      <c r="I24" s="50"/>
      <c r="J24" s="50"/>
      <c r="K24" s="51"/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</row>
    <row r="25" spans="1:31" ht="12.75" customHeight="1">
      <c r="A25" s="259"/>
      <c r="B25" s="217"/>
      <c r="C25" s="261"/>
      <c r="D25" s="263"/>
      <c r="E25" s="266"/>
      <c r="F25" s="269"/>
      <c r="G25" s="272"/>
      <c r="H25" s="273"/>
      <c r="I25" s="50"/>
      <c r="J25" s="50"/>
      <c r="K25" s="51"/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spans="1:31" ht="12.75" customHeight="1">
      <c r="A26" s="259"/>
      <c r="B26" s="218"/>
      <c r="C26" s="262"/>
      <c r="D26" s="264"/>
      <c r="E26" s="267"/>
      <c r="F26" s="270"/>
      <c r="G26" s="272"/>
      <c r="H26" s="273"/>
      <c r="I26" s="55"/>
      <c r="J26" s="50"/>
      <c r="K26" s="51"/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spans="1:31" ht="12.75" customHeight="1">
      <c r="A27" s="203">
        <v>3</v>
      </c>
      <c r="B27" s="216"/>
      <c r="C27" s="253" t="s">
        <v>79</v>
      </c>
      <c r="D27" s="326" t="s">
        <v>131</v>
      </c>
      <c r="E27" s="256" t="s">
        <v>80</v>
      </c>
      <c r="F27" s="247">
        <v>3110</v>
      </c>
      <c r="G27" s="246"/>
      <c r="H27" s="144">
        <f>IF(G27=0,"",F27*G27)</f>
      </c>
      <c r="I27" s="50"/>
      <c r="J27" s="50"/>
      <c r="K27" s="51"/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ht="12.75" customHeight="1">
      <c r="A28" s="204"/>
      <c r="B28" s="217"/>
      <c r="C28" s="254"/>
      <c r="D28" s="327"/>
      <c r="E28" s="257"/>
      <c r="F28" s="247"/>
      <c r="G28" s="247"/>
      <c r="H28" s="210"/>
      <c r="I28" s="50"/>
      <c r="J28" s="50"/>
      <c r="K28" s="51"/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</row>
    <row r="29" spans="1:31" ht="12.75" customHeight="1">
      <c r="A29" s="204"/>
      <c r="B29" s="217"/>
      <c r="C29" s="254"/>
      <c r="D29" s="327"/>
      <c r="E29" s="257"/>
      <c r="F29" s="247"/>
      <c r="G29" s="247"/>
      <c r="H29" s="210"/>
      <c r="I29" s="50"/>
      <c r="J29" s="50"/>
      <c r="K29" s="51"/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</row>
    <row r="30" spans="1:31" ht="12.75" customHeight="1">
      <c r="A30" s="204"/>
      <c r="B30" s="217"/>
      <c r="C30" s="254"/>
      <c r="D30" s="327"/>
      <c r="E30" s="257"/>
      <c r="F30" s="247"/>
      <c r="G30" s="247"/>
      <c r="H30" s="210"/>
      <c r="I30" s="50"/>
      <c r="J30" s="50"/>
      <c r="K30" s="51"/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</row>
    <row r="31" spans="1:31" ht="12.75" customHeight="1">
      <c r="A31" s="204"/>
      <c r="B31" s="217"/>
      <c r="C31" s="254"/>
      <c r="D31" s="327"/>
      <c r="E31" s="257"/>
      <c r="F31" s="247"/>
      <c r="G31" s="247"/>
      <c r="H31" s="210"/>
      <c r="I31" s="50"/>
      <c r="J31" s="50"/>
      <c r="K31" s="51"/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ht="12.75" customHeight="1">
      <c r="A32" s="204"/>
      <c r="B32" s="217"/>
      <c r="C32" s="254"/>
      <c r="D32" s="327"/>
      <c r="E32" s="257"/>
      <c r="F32" s="247"/>
      <c r="G32" s="247"/>
      <c r="H32" s="210"/>
      <c r="I32" s="50"/>
      <c r="J32" s="50"/>
      <c r="K32" s="52"/>
      <c r="L32" s="52"/>
      <c r="M32" s="52"/>
      <c r="N32" s="52"/>
      <c r="O32" s="52"/>
      <c r="P32" s="52"/>
      <c r="Q32" s="52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12.75" customHeight="1">
      <c r="A33" s="204"/>
      <c r="B33" s="218"/>
      <c r="C33" s="255"/>
      <c r="D33" s="208"/>
      <c r="E33" s="258"/>
      <c r="F33" s="247"/>
      <c r="G33" s="247"/>
      <c r="H33" s="210"/>
      <c r="I33" s="50"/>
      <c r="J33" s="50"/>
      <c r="K33" s="57"/>
      <c r="L33" s="57"/>
      <c r="M33" s="57"/>
      <c r="N33" s="57"/>
      <c r="O33" s="57"/>
      <c r="P33" s="57"/>
      <c r="Q33" s="57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12.75" customHeight="1">
      <c r="A34" s="148">
        <v>4</v>
      </c>
      <c r="B34" s="216"/>
      <c r="C34" s="248" t="s">
        <v>73</v>
      </c>
      <c r="D34" s="163" t="s">
        <v>131</v>
      </c>
      <c r="E34" s="177" t="s">
        <v>80</v>
      </c>
      <c r="F34" s="251">
        <v>3920</v>
      </c>
      <c r="G34" s="157"/>
      <c r="H34" s="126">
        <f>IF(G34=0,"",F34*G34)</f>
      </c>
      <c r="I34" s="50"/>
      <c r="J34" s="50"/>
      <c r="K34" s="51"/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12.75" customHeight="1">
      <c r="A35" s="149"/>
      <c r="B35" s="217"/>
      <c r="C35" s="249"/>
      <c r="D35" s="164"/>
      <c r="E35" s="178"/>
      <c r="F35" s="251"/>
      <c r="G35" s="158"/>
      <c r="H35" s="252"/>
      <c r="I35" s="50"/>
      <c r="J35" s="50"/>
      <c r="K35" s="51"/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12.75" customHeight="1">
      <c r="A36" s="149"/>
      <c r="B36" s="217"/>
      <c r="C36" s="249"/>
      <c r="D36" s="164"/>
      <c r="E36" s="178"/>
      <c r="F36" s="251"/>
      <c r="G36" s="158"/>
      <c r="H36" s="252"/>
      <c r="I36" s="50"/>
      <c r="J36" s="50"/>
      <c r="K36" s="51"/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12.75" customHeight="1">
      <c r="A37" s="149"/>
      <c r="B37" s="217"/>
      <c r="C37" s="249"/>
      <c r="D37" s="164"/>
      <c r="E37" s="178"/>
      <c r="F37" s="251"/>
      <c r="G37" s="158"/>
      <c r="H37" s="252"/>
      <c r="I37" s="50"/>
      <c r="J37" s="50"/>
      <c r="K37" s="51"/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12.75" customHeight="1">
      <c r="A38" s="149"/>
      <c r="B38" s="217"/>
      <c r="C38" s="249"/>
      <c r="D38" s="164"/>
      <c r="E38" s="178"/>
      <c r="F38" s="251"/>
      <c r="G38" s="158"/>
      <c r="H38" s="252"/>
      <c r="I38" s="50"/>
      <c r="J38" s="50"/>
      <c r="K38" s="51"/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2.75" customHeight="1">
      <c r="A39" s="149"/>
      <c r="B39" s="217"/>
      <c r="C39" s="249"/>
      <c r="D39" s="164"/>
      <c r="E39" s="178"/>
      <c r="F39" s="251"/>
      <c r="G39" s="158"/>
      <c r="H39" s="252"/>
      <c r="I39" s="50"/>
      <c r="J39" s="50"/>
      <c r="K39" s="52"/>
      <c r="L39" s="52"/>
      <c r="M39" s="52"/>
      <c r="N39" s="52"/>
      <c r="O39" s="52"/>
      <c r="P39" s="52"/>
      <c r="Q39" s="52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2.75" customHeight="1">
      <c r="A40" s="149"/>
      <c r="B40" s="218"/>
      <c r="C40" s="250"/>
      <c r="D40" s="215"/>
      <c r="E40" s="179"/>
      <c r="F40" s="251"/>
      <c r="G40" s="158"/>
      <c r="H40" s="252"/>
      <c r="I40" s="50"/>
      <c r="J40" s="50"/>
      <c r="K40" s="57"/>
      <c r="L40" s="57"/>
      <c r="M40" s="57"/>
      <c r="N40" s="57"/>
      <c r="O40" s="57"/>
      <c r="P40" s="57"/>
      <c r="Q40" s="57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2.75" customHeight="1">
      <c r="A41" s="165">
        <v>5</v>
      </c>
      <c r="B41" s="166"/>
      <c r="C41" s="244" t="s">
        <v>81</v>
      </c>
      <c r="D41" s="326" t="s">
        <v>133</v>
      </c>
      <c r="E41" s="169" t="s">
        <v>82</v>
      </c>
      <c r="F41" s="172">
        <v>1450</v>
      </c>
      <c r="G41" s="139"/>
      <c r="H41" s="142">
        <f>IF(G41=0,"",F41*G41)</f>
      </c>
      <c r="I41" s="50"/>
      <c r="J41" s="53"/>
      <c r="K41" s="53"/>
      <c r="L41" s="53"/>
      <c r="M41" s="53"/>
      <c r="N41" s="53"/>
      <c r="O41" s="53"/>
      <c r="P41" s="53"/>
      <c r="Q41" s="53"/>
      <c r="R41" s="53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12.75" customHeight="1">
      <c r="A42" s="165"/>
      <c r="B42" s="166"/>
      <c r="C42" s="245"/>
      <c r="D42" s="237"/>
      <c r="E42" s="170"/>
      <c r="F42" s="173"/>
      <c r="G42" s="328"/>
      <c r="H42" s="143"/>
      <c r="I42" s="50"/>
      <c r="J42" s="50"/>
      <c r="K42" s="53"/>
      <c r="L42" s="53"/>
      <c r="M42" s="53"/>
      <c r="N42" s="53"/>
      <c r="O42" s="53"/>
      <c r="P42" s="53"/>
      <c r="Q42" s="53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12.75" customHeight="1">
      <c r="A43" s="165"/>
      <c r="B43" s="166"/>
      <c r="C43" s="245"/>
      <c r="D43" s="237"/>
      <c r="E43" s="170"/>
      <c r="F43" s="173"/>
      <c r="G43" s="328"/>
      <c r="H43" s="143"/>
      <c r="I43" s="50"/>
      <c r="J43" s="50"/>
      <c r="K43" s="51"/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12.75" customHeight="1">
      <c r="A44" s="165"/>
      <c r="B44" s="166"/>
      <c r="C44" s="245"/>
      <c r="D44" s="237"/>
      <c r="E44" s="170"/>
      <c r="F44" s="173"/>
      <c r="G44" s="328"/>
      <c r="H44" s="143"/>
      <c r="I44" s="50"/>
      <c r="J44" s="50"/>
      <c r="K44" s="51"/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12.75" customHeight="1">
      <c r="A45" s="165"/>
      <c r="B45" s="166"/>
      <c r="C45" s="245"/>
      <c r="D45" s="237"/>
      <c r="E45" s="170"/>
      <c r="F45" s="173"/>
      <c r="G45" s="328"/>
      <c r="H45" s="143"/>
      <c r="I45" s="50"/>
      <c r="J45" s="50"/>
      <c r="K45" s="51"/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12.75" customHeight="1">
      <c r="A46" s="165"/>
      <c r="B46" s="166"/>
      <c r="C46" s="245"/>
      <c r="D46" s="238"/>
      <c r="E46" s="171"/>
      <c r="F46" s="174"/>
      <c r="G46" s="141"/>
      <c r="H46" s="144"/>
      <c r="I46" s="50"/>
      <c r="J46" s="50"/>
      <c r="K46" s="51"/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12.75" customHeight="1">
      <c r="A47" s="148">
        <v>6</v>
      </c>
      <c r="B47" s="150"/>
      <c r="C47" s="239" t="s">
        <v>83</v>
      </c>
      <c r="D47" s="241" t="s">
        <v>132</v>
      </c>
      <c r="E47" s="154" t="s">
        <v>82</v>
      </c>
      <c r="F47" s="157">
        <v>2530</v>
      </c>
      <c r="G47" s="157"/>
      <c r="H47" s="124">
        <f>IF(G47=0,"",F47*G47)</f>
      </c>
      <c r="I47" s="54"/>
      <c r="J47" s="50"/>
      <c r="K47" s="51"/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12.75" customHeight="1">
      <c r="A48" s="149"/>
      <c r="B48" s="151"/>
      <c r="C48" s="240"/>
      <c r="D48" s="242"/>
      <c r="E48" s="155"/>
      <c r="F48" s="158"/>
      <c r="G48" s="158"/>
      <c r="H48" s="125"/>
      <c r="I48" s="54"/>
      <c r="J48" s="50"/>
      <c r="K48" s="51"/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12.75" customHeight="1">
      <c r="A49" s="149"/>
      <c r="B49" s="151"/>
      <c r="C49" s="240"/>
      <c r="D49" s="242"/>
      <c r="E49" s="155"/>
      <c r="F49" s="158"/>
      <c r="G49" s="158"/>
      <c r="H49" s="125"/>
      <c r="I49" s="54"/>
      <c r="J49" s="50"/>
      <c r="K49" s="51"/>
      <c r="L49" s="51"/>
      <c r="M49" s="51"/>
      <c r="N49" s="51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12.75" customHeight="1">
      <c r="A50" s="149"/>
      <c r="B50" s="151"/>
      <c r="C50" s="240"/>
      <c r="D50" s="242"/>
      <c r="E50" s="155"/>
      <c r="F50" s="158"/>
      <c r="G50" s="158"/>
      <c r="H50" s="125"/>
      <c r="I50" s="54"/>
      <c r="J50" s="50"/>
      <c r="K50" s="51"/>
      <c r="L50" s="51"/>
      <c r="M50" s="51"/>
      <c r="N50" s="51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12.75" customHeight="1">
      <c r="A51" s="149"/>
      <c r="B51" s="151"/>
      <c r="C51" s="240"/>
      <c r="D51" s="242"/>
      <c r="E51" s="155"/>
      <c r="F51" s="158"/>
      <c r="G51" s="158"/>
      <c r="H51" s="125"/>
      <c r="I51" s="54"/>
      <c r="J51" s="50"/>
      <c r="K51" s="51"/>
      <c r="L51" s="51"/>
      <c r="M51" s="51"/>
      <c r="N51" s="51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12.75" customHeight="1">
      <c r="A52" s="149"/>
      <c r="B52" s="151"/>
      <c r="C52" s="240"/>
      <c r="D52" s="243"/>
      <c r="E52" s="155"/>
      <c r="F52" s="158"/>
      <c r="G52" s="158"/>
      <c r="H52" s="125"/>
      <c r="I52" s="54"/>
      <c r="J52" s="50"/>
      <c r="K52" s="51"/>
      <c r="L52" s="51"/>
      <c r="M52" s="51"/>
      <c r="N52" s="51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ht="12.75" customHeight="1">
      <c r="A53" s="203">
        <v>7</v>
      </c>
      <c r="B53" s="233"/>
      <c r="C53" s="329" t="s">
        <v>84</v>
      </c>
      <c r="D53" s="326" t="s">
        <v>134</v>
      </c>
      <c r="E53" s="169" t="s">
        <v>85</v>
      </c>
      <c r="F53" s="172">
        <v>3225</v>
      </c>
      <c r="G53" s="172"/>
      <c r="H53" s="142">
        <f>IF(G53=0,"",F53*F53)</f>
      </c>
      <c r="I53" s="50"/>
      <c r="J53" s="50"/>
      <c r="K53" s="51"/>
      <c r="L53" s="51"/>
      <c r="M53" s="51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ht="12.75" customHeight="1">
      <c r="A54" s="204"/>
      <c r="B54" s="234"/>
      <c r="C54" s="330"/>
      <c r="D54" s="237"/>
      <c r="E54" s="170"/>
      <c r="F54" s="173"/>
      <c r="G54" s="173"/>
      <c r="H54" s="143"/>
      <c r="I54" s="50"/>
      <c r="J54" s="50"/>
      <c r="K54" s="51"/>
      <c r="L54" s="51"/>
      <c r="M54" s="51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ht="12.75" customHeight="1">
      <c r="A55" s="204"/>
      <c r="B55" s="234"/>
      <c r="C55" s="330"/>
      <c r="D55" s="237"/>
      <c r="E55" s="170"/>
      <c r="F55" s="173"/>
      <c r="G55" s="173"/>
      <c r="H55" s="143"/>
      <c r="I55" s="50"/>
      <c r="J55" s="50"/>
      <c r="K55" s="51"/>
      <c r="L55" s="51"/>
      <c r="M55" s="51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ht="12.75" customHeight="1">
      <c r="A56" s="204"/>
      <c r="B56" s="234"/>
      <c r="C56" s="330"/>
      <c r="D56" s="237"/>
      <c r="E56" s="170"/>
      <c r="F56" s="173"/>
      <c r="G56" s="173"/>
      <c r="H56" s="143"/>
      <c r="I56" s="50"/>
      <c r="J56" s="50"/>
      <c r="K56" s="51"/>
      <c r="L56" s="51"/>
      <c r="M56" s="51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ht="12.75" customHeight="1">
      <c r="A57" s="204"/>
      <c r="B57" s="234"/>
      <c r="C57" s="330"/>
      <c r="D57" s="237"/>
      <c r="E57" s="170"/>
      <c r="F57" s="173"/>
      <c r="G57" s="173"/>
      <c r="H57" s="143"/>
      <c r="I57" s="50"/>
      <c r="J57" s="50"/>
      <c r="K57" s="51"/>
      <c r="L57" s="51"/>
      <c r="M57" s="51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12.75" customHeight="1">
      <c r="A58" s="204"/>
      <c r="B58" s="234"/>
      <c r="C58" s="330"/>
      <c r="D58" s="237"/>
      <c r="E58" s="170"/>
      <c r="F58" s="173"/>
      <c r="G58" s="173"/>
      <c r="H58" s="143"/>
      <c r="I58" s="50"/>
      <c r="J58" s="50"/>
      <c r="K58" s="51"/>
      <c r="L58" s="51"/>
      <c r="M58" s="51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ht="12.75" customHeight="1">
      <c r="A59" s="204"/>
      <c r="B59" s="234"/>
      <c r="C59" s="330"/>
      <c r="D59" s="238"/>
      <c r="E59" s="170"/>
      <c r="F59" s="173"/>
      <c r="G59" s="173"/>
      <c r="H59" s="143"/>
      <c r="I59" s="50"/>
      <c r="J59" s="50"/>
      <c r="K59" s="51"/>
      <c r="L59" s="51"/>
      <c r="M59" s="51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ht="12.75" customHeight="1">
      <c r="A60" s="211">
        <v>8</v>
      </c>
      <c r="B60" s="224"/>
      <c r="C60" s="227" t="s">
        <v>86</v>
      </c>
      <c r="D60" s="216" t="s">
        <v>135</v>
      </c>
      <c r="E60" s="154" t="s">
        <v>87</v>
      </c>
      <c r="F60" s="230">
        <v>2340</v>
      </c>
      <c r="G60" s="230"/>
      <c r="H60" s="200">
        <f>IF(G60=0,"",F60*F60)</f>
      </c>
      <c r="I60" s="50"/>
      <c r="J60" s="50"/>
      <c r="K60" s="51"/>
      <c r="L60" s="51"/>
      <c r="M60" s="51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12.75" customHeight="1">
      <c r="A61" s="222"/>
      <c r="B61" s="225"/>
      <c r="C61" s="228"/>
      <c r="D61" s="217"/>
      <c r="E61" s="155"/>
      <c r="F61" s="231"/>
      <c r="G61" s="231"/>
      <c r="H61" s="201"/>
      <c r="I61" s="50"/>
      <c r="J61" s="50"/>
      <c r="K61" s="51"/>
      <c r="L61" s="51"/>
      <c r="M61" s="51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12.75" customHeight="1">
      <c r="A62" s="222"/>
      <c r="B62" s="225"/>
      <c r="C62" s="228"/>
      <c r="D62" s="217"/>
      <c r="E62" s="155"/>
      <c r="F62" s="231"/>
      <c r="G62" s="231"/>
      <c r="H62" s="201"/>
      <c r="I62" s="50"/>
      <c r="J62" s="50"/>
      <c r="K62" s="51"/>
      <c r="L62" s="51"/>
      <c r="M62" s="51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12.75" customHeight="1">
      <c r="A63" s="222"/>
      <c r="B63" s="225"/>
      <c r="C63" s="228"/>
      <c r="D63" s="217"/>
      <c r="E63" s="155"/>
      <c r="F63" s="231"/>
      <c r="G63" s="231"/>
      <c r="H63" s="201"/>
      <c r="I63" s="50"/>
      <c r="J63" s="50"/>
      <c r="K63" s="51"/>
      <c r="L63" s="51"/>
      <c r="M63" s="51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12.75" customHeight="1">
      <c r="A64" s="222"/>
      <c r="B64" s="225"/>
      <c r="C64" s="228"/>
      <c r="D64" s="217"/>
      <c r="E64" s="155"/>
      <c r="F64" s="231"/>
      <c r="G64" s="231"/>
      <c r="H64" s="201"/>
      <c r="I64" s="50"/>
      <c r="J64" s="50"/>
      <c r="K64" s="51"/>
      <c r="L64" s="51"/>
      <c r="M64" s="51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12.75" customHeight="1">
      <c r="A65" s="222"/>
      <c r="B65" s="225"/>
      <c r="C65" s="228"/>
      <c r="D65" s="217"/>
      <c r="E65" s="155"/>
      <c r="F65" s="231"/>
      <c r="G65" s="231"/>
      <c r="H65" s="201"/>
      <c r="I65" s="50"/>
      <c r="J65" s="50"/>
      <c r="K65" s="51"/>
      <c r="L65" s="51"/>
      <c r="M65" s="51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12.75" customHeight="1">
      <c r="A66" s="223"/>
      <c r="B66" s="226"/>
      <c r="C66" s="229"/>
      <c r="D66" s="218"/>
      <c r="E66" s="156"/>
      <c r="F66" s="232"/>
      <c r="G66" s="232"/>
      <c r="H66" s="202"/>
      <c r="I66" s="50"/>
      <c r="J66" s="50"/>
      <c r="K66" s="51"/>
      <c r="L66" s="51"/>
      <c r="M66" s="51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12.75" customHeight="1">
      <c r="A67" s="219" t="s">
        <v>89</v>
      </c>
      <c r="B67" s="220"/>
      <c r="C67" s="220"/>
      <c r="D67" s="220"/>
      <c r="E67" s="220"/>
      <c r="F67" s="220"/>
      <c r="G67" s="220"/>
      <c r="H67" s="221"/>
      <c r="I67" s="50"/>
      <c r="J67" s="50"/>
      <c r="K67" s="51"/>
      <c r="L67" s="51"/>
      <c r="M67" s="51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12.75" customHeight="1">
      <c r="A68" s="203">
        <v>9</v>
      </c>
      <c r="B68" s="205"/>
      <c r="C68" s="207" t="s">
        <v>88</v>
      </c>
      <c r="D68" s="326" t="s">
        <v>134</v>
      </c>
      <c r="E68" s="169" t="s">
        <v>91</v>
      </c>
      <c r="F68" s="209">
        <v>2280</v>
      </c>
      <c r="G68" s="209"/>
      <c r="H68" s="210">
        <f>IF(G68=0,"",F68*G68)</f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12.75" customHeight="1">
      <c r="A69" s="204"/>
      <c r="B69" s="205"/>
      <c r="C69" s="207"/>
      <c r="D69" s="327"/>
      <c r="E69" s="170"/>
      <c r="F69" s="209"/>
      <c r="G69" s="209"/>
      <c r="H69" s="210"/>
      <c r="I69" s="50"/>
      <c r="J69" s="54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12.75" customHeight="1">
      <c r="A70" s="204"/>
      <c r="B70" s="205"/>
      <c r="C70" s="207"/>
      <c r="D70" s="327"/>
      <c r="E70" s="170"/>
      <c r="F70" s="209"/>
      <c r="G70" s="209"/>
      <c r="H70" s="21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12.75" customHeight="1">
      <c r="A71" s="204"/>
      <c r="B71" s="205"/>
      <c r="C71" s="207"/>
      <c r="D71" s="327"/>
      <c r="E71" s="170"/>
      <c r="F71" s="209"/>
      <c r="G71" s="209"/>
      <c r="H71" s="21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ht="12.75" customHeight="1">
      <c r="A72" s="204"/>
      <c r="B72" s="205"/>
      <c r="C72" s="207"/>
      <c r="D72" s="327"/>
      <c r="E72" s="170"/>
      <c r="F72" s="209"/>
      <c r="G72" s="209"/>
      <c r="H72" s="21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ht="12.75" customHeight="1">
      <c r="A73" s="331"/>
      <c r="B73" s="206"/>
      <c r="C73" s="332"/>
      <c r="D73" s="208"/>
      <c r="E73" s="170"/>
      <c r="F73" s="209"/>
      <c r="G73" s="209"/>
      <c r="H73" s="21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</row>
    <row r="74" spans="1:31" ht="12.75" customHeight="1">
      <c r="A74" s="211">
        <v>10</v>
      </c>
      <c r="B74" s="205"/>
      <c r="C74" s="214" t="s">
        <v>92</v>
      </c>
      <c r="D74" s="163" t="s">
        <v>134</v>
      </c>
      <c r="E74" s="216" t="s">
        <v>93</v>
      </c>
      <c r="F74" s="197">
        <v>2900</v>
      </c>
      <c r="G74" s="197"/>
      <c r="H74" s="200">
        <f>IF(G74=0,"",F74*G74)</f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</row>
    <row r="75" spans="1:31" ht="12.75" customHeight="1">
      <c r="A75" s="212"/>
      <c r="B75" s="206"/>
      <c r="C75" s="214"/>
      <c r="D75" s="164"/>
      <c r="E75" s="217"/>
      <c r="F75" s="198"/>
      <c r="G75" s="198"/>
      <c r="H75" s="201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</row>
    <row r="76" spans="1:31" ht="12.75" customHeight="1">
      <c r="A76" s="212"/>
      <c r="B76" s="206"/>
      <c r="C76" s="214"/>
      <c r="D76" s="164"/>
      <c r="E76" s="217"/>
      <c r="F76" s="198"/>
      <c r="G76" s="198"/>
      <c r="H76" s="201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</row>
    <row r="77" spans="1:31" ht="12.75" customHeight="1">
      <c r="A77" s="212"/>
      <c r="B77" s="206"/>
      <c r="C77" s="214"/>
      <c r="D77" s="164"/>
      <c r="E77" s="217"/>
      <c r="F77" s="198"/>
      <c r="G77" s="198"/>
      <c r="H77" s="201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</row>
    <row r="78" spans="1:31" ht="12.75" customHeight="1">
      <c r="A78" s="212"/>
      <c r="B78" s="206"/>
      <c r="C78" s="214"/>
      <c r="D78" s="164"/>
      <c r="E78" s="217"/>
      <c r="F78" s="198"/>
      <c r="G78" s="198"/>
      <c r="H78" s="201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</row>
    <row r="79" spans="1:31" ht="12.75" customHeight="1">
      <c r="A79" s="213"/>
      <c r="B79" s="206"/>
      <c r="C79" s="333"/>
      <c r="D79" s="215"/>
      <c r="E79" s="218"/>
      <c r="F79" s="199"/>
      <c r="G79" s="199"/>
      <c r="H79" s="202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12.75" customHeight="1">
      <c r="A80" s="203">
        <v>11</v>
      </c>
      <c r="B80" s="205"/>
      <c r="C80" s="207" t="s">
        <v>94</v>
      </c>
      <c r="D80" s="326" t="s">
        <v>133</v>
      </c>
      <c r="E80" s="169" t="s">
        <v>95</v>
      </c>
      <c r="F80" s="209">
        <v>1760</v>
      </c>
      <c r="G80" s="209"/>
      <c r="H80" s="210">
        <f>IF(G80=0,"",F80*G80)</f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</row>
    <row r="81" spans="1:31" ht="12.75" customHeight="1">
      <c r="A81" s="204"/>
      <c r="B81" s="205"/>
      <c r="C81" s="207"/>
      <c r="D81" s="327"/>
      <c r="E81" s="170"/>
      <c r="F81" s="209"/>
      <c r="G81" s="209"/>
      <c r="H81" s="210"/>
      <c r="I81" s="50"/>
      <c r="J81" s="54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</row>
    <row r="82" spans="1:31" ht="12.75" customHeight="1">
      <c r="A82" s="204"/>
      <c r="B82" s="205"/>
      <c r="C82" s="207"/>
      <c r="D82" s="327"/>
      <c r="E82" s="170"/>
      <c r="F82" s="209"/>
      <c r="G82" s="209"/>
      <c r="H82" s="21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</row>
    <row r="83" spans="1:31" ht="12.75" customHeight="1">
      <c r="A83" s="204"/>
      <c r="B83" s="205"/>
      <c r="C83" s="207"/>
      <c r="D83" s="327"/>
      <c r="E83" s="170"/>
      <c r="F83" s="209"/>
      <c r="G83" s="209"/>
      <c r="H83" s="21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</row>
    <row r="84" spans="1:31" ht="12.75" customHeight="1">
      <c r="A84" s="204"/>
      <c r="B84" s="205"/>
      <c r="C84" s="207"/>
      <c r="D84" s="327"/>
      <c r="E84" s="170"/>
      <c r="F84" s="209"/>
      <c r="G84" s="209"/>
      <c r="H84" s="21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12.75" customHeight="1">
      <c r="A85" s="331"/>
      <c r="B85" s="206"/>
      <c r="C85" s="332"/>
      <c r="D85" s="208"/>
      <c r="E85" s="170"/>
      <c r="F85" s="209"/>
      <c r="G85" s="209"/>
      <c r="H85" s="21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12.75" customHeight="1">
      <c r="A86" s="128"/>
      <c r="B86" s="128"/>
      <c r="C86" s="128"/>
      <c r="D86" s="129"/>
      <c r="E86" s="132" t="s">
        <v>5</v>
      </c>
      <c r="F86" s="133"/>
      <c r="G86" s="136">
        <f>IF(SUM(H15:H85)=0,"",SUM(H15:H85))</f>
      </c>
      <c r="H86" s="136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12.75">
      <c r="A87" s="130"/>
      <c r="B87" s="130"/>
      <c r="C87" s="130"/>
      <c r="D87" s="131"/>
      <c r="E87" s="134"/>
      <c r="F87" s="135"/>
      <c r="G87" s="136"/>
      <c r="H87" s="136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 ht="12.75">
      <c r="A88" s="73"/>
      <c r="B88" s="73"/>
      <c r="C88" s="73"/>
      <c r="D88" s="74"/>
      <c r="E88" s="85"/>
      <c r="F88" s="85"/>
      <c r="G88" s="86"/>
      <c r="H88" s="86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 ht="15.75">
      <c r="A89" s="137" t="s">
        <v>191</v>
      </c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 ht="12.75">
      <c r="A90" s="7"/>
      <c r="B90" s="78"/>
      <c r="C90" s="87"/>
      <c r="D90" s="87"/>
      <c r="E90" s="87"/>
      <c r="F90" s="87"/>
      <c r="G90" s="78"/>
      <c r="H90" s="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31" ht="12.75" customHeight="1">
      <c r="A91" s="71"/>
      <c r="B91" s="71"/>
      <c r="C91" s="71"/>
      <c r="D91" s="71"/>
      <c r="E91" s="71"/>
      <c r="F91" s="71"/>
      <c r="G91" s="123" t="str">
        <f>'[1]Главная'!L50</f>
        <v>ГРОТЕСК © 2014</v>
      </c>
      <c r="H91" s="123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  <row r="92" spans="1:31" ht="12.75">
      <c r="A92" s="71"/>
      <c r="B92" s="71"/>
      <c r="C92" s="71"/>
      <c r="D92" s="71"/>
      <c r="E92" s="71"/>
      <c r="F92" s="71"/>
      <c r="G92" s="88"/>
      <c r="H92" s="31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</row>
    <row r="93" spans="1:31" ht="12.75">
      <c r="A93" s="46"/>
      <c r="B93" s="46"/>
      <c r="C93" s="46"/>
      <c r="D93" s="46"/>
      <c r="E93" s="46"/>
      <c r="F93" s="46"/>
      <c r="G93" s="89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</row>
    <row r="94" spans="1:31" ht="12.75">
      <c r="A94" s="46"/>
      <c r="B94" s="46"/>
      <c r="C94" s="46"/>
      <c r="D94" s="46"/>
      <c r="E94" s="46"/>
      <c r="F94" s="46"/>
      <c r="G94" s="89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</row>
    <row r="95" spans="1:31" ht="12.75">
      <c r="A95" s="118"/>
      <c r="B95" s="118"/>
      <c r="C95" s="118"/>
      <c r="D95" s="118"/>
      <c r="E95" s="118"/>
      <c r="F95" s="118"/>
      <c r="G95" s="9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</row>
    <row r="96" spans="1:31" ht="12.75">
      <c r="A96" s="50"/>
      <c r="B96" s="50"/>
      <c r="C96" s="59"/>
      <c r="D96" s="59"/>
      <c r="E96" s="59"/>
      <c r="F96" s="5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</row>
    <row r="97" spans="1:31" ht="12.75">
      <c r="A97" s="50"/>
      <c r="B97" s="50"/>
      <c r="C97" s="59"/>
      <c r="D97" s="59"/>
      <c r="E97" s="59"/>
      <c r="F97" s="59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</row>
    <row r="98" spans="1:31" ht="12.75">
      <c r="A98" s="50"/>
      <c r="B98" s="50"/>
      <c r="C98" s="59"/>
      <c r="D98" s="59"/>
      <c r="E98" s="59"/>
      <c r="F98" s="59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</row>
    <row r="99" spans="1:31" ht="12.75">
      <c r="A99" s="50"/>
      <c r="B99" s="50"/>
      <c r="C99" s="59"/>
      <c r="D99" s="59"/>
      <c r="E99" s="59"/>
      <c r="F99" s="5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</row>
    <row r="100" spans="1:31" ht="12.75">
      <c r="A100" s="50"/>
      <c r="B100" s="50"/>
      <c r="C100" s="59"/>
      <c r="D100" s="59"/>
      <c r="E100" s="59"/>
      <c r="F100" s="5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</row>
    <row r="101" spans="1:31" ht="12.75">
      <c r="A101" s="50"/>
      <c r="B101" s="50"/>
      <c r="C101" s="59"/>
      <c r="D101" s="59"/>
      <c r="E101" s="59"/>
      <c r="F101" s="5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</row>
    <row r="102" spans="1:31" ht="12.75">
      <c r="A102" s="50"/>
      <c r="B102" s="50"/>
      <c r="C102" s="59"/>
      <c r="D102" s="59"/>
      <c r="E102" s="59"/>
      <c r="F102" s="59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ht="12.75">
      <c r="A103" s="50"/>
      <c r="B103" s="50"/>
      <c r="C103" s="59"/>
      <c r="D103" s="59"/>
      <c r="E103" s="59"/>
      <c r="F103" s="59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</row>
    <row r="104" spans="1:31" ht="12.75">
      <c r="A104" s="50"/>
      <c r="B104" s="50"/>
      <c r="C104" s="59"/>
      <c r="D104" s="59"/>
      <c r="E104" s="59"/>
      <c r="F104" s="5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</row>
    <row r="105" spans="1:31" ht="12.75">
      <c r="A105" s="50"/>
      <c r="B105" s="50"/>
      <c r="C105" s="59"/>
      <c r="D105" s="59"/>
      <c r="E105" s="59"/>
      <c r="F105" s="5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</row>
    <row r="106" spans="1:31" ht="12.75">
      <c r="A106" s="50"/>
      <c r="B106" s="50"/>
      <c r="C106" s="59"/>
      <c r="D106" s="59"/>
      <c r="E106" s="59"/>
      <c r="F106" s="5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</row>
    <row r="107" spans="1:31" ht="12.75">
      <c r="A107" s="50"/>
      <c r="B107" s="50"/>
      <c r="C107" s="59"/>
      <c r="D107" s="59"/>
      <c r="E107" s="59"/>
      <c r="F107" s="59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</row>
    <row r="108" spans="1:31" ht="12.75">
      <c r="A108" s="50"/>
      <c r="B108" s="50"/>
      <c r="C108" s="59"/>
      <c r="D108" s="59"/>
      <c r="E108" s="59"/>
      <c r="F108" s="5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</row>
    <row r="109" spans="1:31" ht="12.75">
      <c r="A109" s="50"/>
      <c r="B109" s="50"/>
      <c r="C109" s="59"/>
      <c r="D109" s="59"/>
      <c r="E109" s="59"/>
      <c r="F109" s="59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</row>
    <row r="110" spans="1:31" ht="12.75">
      <c r="A110" s="50"/>
      <c r="B110" s="50"/>
      <c r="C110" s="59"/>
      <c r="D110" s="59"/>
      <c r="E110" s="59"/>
      <c r="F110" s="5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</row>
    <row r="111" spans="1:31" ht="12.75">
      <c r="A111" s="50"/>
      <c r="B111" s="50"/>
      <c r="C111" s="59"/>
      <c r="D111" s="59"/>
      <c r="E111" s="59"/>
      <c r="F111" s="5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</row>
    <row r="112" spans="1:31" ht="12.75">
      <c r="A112" s="50"/>
      <c r="B112" s="50"/>
      <c r="C112" s="59"/>
      <c r="D112" s="59"/>
      <c r="E112" s="59"/>
      <c r="F112" s="5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</row>
    <row r="113" spans="1:31" ht="12.75">
      <c r="A113" s="50"/>
      <c r="B113" s="50"/>
      <c r="C113" s="59"/>
      <c r="D113" s="59"/>
      <c r="E113" s="59"/>
      <c r="F113" s="5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1:31" ht="12.75">
      <c r="A114" s="50"/>
      <c r="B114" s="50"/>
      <c r="C114" s="59"/>
      <c r="D114" s="59"/>
      <c r="E114" s="59"/>
      <c r="F114" s="59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</row>
    <row r="115" spans="1:31" ht="12.75">
      <c r="A115" s="50"/>
      <c r="B115" s="50"/>
      <c r="C115" s="59"/>
      <c r="D115" s="59"/>
      <c r="E115" s="59"/>
      <c r="F115" s="5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</row>
    <row r="116" spans="1:31" ht="12.75">
      <c r="A116" s="50"/>
      <c r="B116" s="50"/>
      <c r="C116" s="59"/>
      <c r="D116" s="59"/>
      <c r="E116" s="59"/>
      <c r="F116" s="5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</row>
    <row r="117" spans="1:31" ht="12.75">
      <c r="A117" s="50"/>
      <c r="B117" s="50"/>
      <c r="C117" s="59"/>
      <c r="D117" s="59"/>
      <c r="E117" s="59"/>
      <c r="F117" s="59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</row>
    <row r="118" spans="1:31" ht="12.75">
      <c r="A118" s="50"/>
      <c r="B118" s="50"/>
      <c r="C118" s="59"/>
      <c r="D118" s="59"/>
      <c r="E118" s="59"/>
      <c r="F118" s="5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</row>
    <row r="119" spans="1:31" ht="12.75">
      <c r="A119" s="50"/>
      <c r="B119" s="50"/>
      <c r="C119" s="59"/>
      <c r="D119" s="59"/>
      <c r="E119" s="59"/>
      <c r="F119" s="59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</row>
    <row r="120" spans="1:31" ht="12.75">
      <c r="A120" s="50"/>
      <c r="B120" s="50"/>
      <c r="C120" s="59"/>
      <c r="D120" s="59"/>
      <c r="E120" s="59"/>
      <c r="F120" s="5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</row>
    <row r="121" spans="1:31" ht="12.75">
      <c r="A121" s="50"/>
      <c r="B121" s="50"/>
      <c r="C121" s="59"/>
      <c r="D121" s="59"/>
      <c r="E121" s="59"/>
      <c r="F121" s="59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</row>
    <row r="122" spans="1:31" ht="12.75">
      <c r="A122" s="50"/>
      <c r="B122" s="50"/>
      <c r="C122" s="59"/>
      <c r="D122" s="59"/>
      <c r="E122" s="59"/>
      <c r="F122" s="59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</row>
    <row r="123" spans="1:31" ht="12.75">
      <c r="A123" s="50"/>
      <c r="B123" s="50"/>
      <c r="C123" s="59"/>
      <c r="D123" s="59"/>
      <c r="E123" s="59"/>
      <c r="F123" s="59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</row>
    <row r="124" spans="1:31" ht="12.75">
      <c r="A124" s="50"/>
      <c r="B124" s="50"/>
      <c r="C124" s="59"/>
      <c r="D124" s="59"/>
      <c r="E124" s="59"/>
      <c r="F124" s="59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</row>
    <row r="125" spans="1:31" ht="12.75">
      <c r="A125" s="50"/>
      <c r="B125" s="50"/>
      <c r="C125" s="59"/>
      <c r="D125" s="59"/>
      <c r="E125" s="59"/>
      <c r="F125" s="59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</row>
    <row r="126" spans="1:31" ht="12.75">
      <c r="A126" s="50"/>
      <c r="B126" s="50"/>
      <c r="C126" s="59"/>
      <c r="D126" s="59"/>
      <c r="E126" s="59"/>
      <c r="F126" s="59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</row>
    <row r="127" spans="1:31" ht="12.75">
      <c r="A127" s="50"/>
      <c r="B127" s="50"/>
      <c r="C127" s="59"/>
      <c r="D127" s="59"/>
      <c r="E127" s="59"/>
      <c r="F127" s="59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</row>
    <row r="128" spans="1:31" ht="12.75">
      <c r="A128" s="50"/>
      <c r="B128" s="50"/>
      <c r="C128" s="59"/>
      <c r="D128" s="59"/>
      <c r="E128" s="59"/>
      <c r="F128" s="59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</row>
    <row r="129" spans="1:31" ht="12.75">
      <c r="A129" s="50"/>
      <c r="B129" s="50"/>
      <c r="C129" s="59"/>
      <c r="D129" s="59"/>
      <c r="E129" s="59"/>
      <c r="F129" s="59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</row>
    <row r="130" spans="1:31" ht="12.75">
      <c r="A130" s="50"/>
      <c r="B130" s="50"/>
      <c r="C130" s="59"/>
      <c r="D130" s="59"/>
      <c r="E130" s="59"/>
      <c r="F130" s="59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</row>
    <row r="131" spans="1:31" ht="12.75">
      <c r="A131" s="50"/>
      <c r="B131" s="50"/>
      <c r="C131" s="59"/>
      <c r="D131" s="59"/>
      <c r="E131" s="59"/>
      <c r="F131" s="59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</row>
    <row r="132" spans="1:31" ht="12.75">
      <c r="A132" s="50"/>
      <c r="B132" s="50"/>
      <c r="C132" s="59"/>
      <c r="D132" s="59"/>
      <c r="E132" s="59"/>
      <c r="F132" s="59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</row>
    <row r="133" spans="1:31" ht="12.75">
      <c r="A133" s="50"/>
      <c r="B133" s="50"/>
      <c r="C133" s="59"/>
      <c r="D133" s="59"/>
      <c r="E133" s="59"/>
      <c r="F133" s="59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</row>
    <row r="134" spans="1:31" ht="12.75">
      <c r="A134" s="50"/>
      <c r="B134" s="50"/>
      <c r="C134" s="59"/>
      <c r="D134" s="59"/>
      <c r="E134" s="59"/>
      <c r="F134" s="59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</row>
    <row r="135" spans="1:31" ht="12.75">
      <c r="A135" s="50"/>
      <c r="B135" s="50"/>
      <c r="C135" s="59"/>
      <c r="D135" s="59"/>
      <c r="E135" s="59"/>
      <c r="F135" s="59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</row>
    <row r="136" spans="1:31" ht="12.75">
      <c r="A136" s="50"/>
      <c r="B136" s="50"/>
      <c r="C136" s="59"/>
      <c r="D136" s="59"/>
      <c r="E136" s="59"/>
      <c r="F136" s="59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</row>
    <row r="137" spans="1:31" ht="12.75">
      <c r="A137" s="50"/>
      <c r="B137" s="50"/>
      <c r="C137" s="59"/>
      <c r="D137" s="59"/>
      <c r="E137" s="59"/>
      <c r="F137" s="59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</row>
    <row r="138" spans="1:31" ht="12.75">
      <c r="A138" s="50"/>
      <c r="B138" s="50"/>
      <c r="C138" s="59"/>
      <c r="D138" s="59"/>
      <c r="E138" s="59"/>
      <c r="F138" s="59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</row>
    <row r="139" spans="1:31" ht="12.75">
      <c r="A139" s="50"/>
      <c r="B139" s="50"/>
      <c r="C139" s="59"/>
      <c r="D139" s="59"/>
      <c r="E139" s="59"/>
      <c r="F139" s="59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</row>
    <row r="140" spans="1:31" ht="12.75">
      <c r="A140" s="50"/>
      <c r="B140" s="50"/>
      <c r="C140" s="59"/>
      <c r="D140" s="59"/>
      <c r="E140" s="59"/>
      <c r="F140" s="59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</row>
    <row r="141" spans="1:31" ht="12.75">
      <c r="A141" s="50"/>
      <c r="B141" s="50"/>
      <c r="C141" s="59"/>
      <c r="D141" s="59"/>
      <c r="E141" s="59"/>
      <c r="F141" s="59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</row>
    <row r="142" spans="1:31" ht="12.75">
      <c r="A142" s="50"/>
      <c r="B142" s="50"/>
      <c r="C142" s="59"/>
      <c r="D142" s="59"/>
      <c r="E142" s="59"/>
      <c r="F142" s="59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</row>
    <row r="143" spans="1:31" ht="12.75">
      <c r="A143" s="50"/>
      <c r="B143" s="50"/>
      <c r="C143" s="59"/>
      <c r="D143" s="59"/>
      <c r="E143" s="59"/>
      <c r="F143" s="59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</row>
    <row r="144" spans="1:31" ht="12.75">
      <c r="A144" s="50"/>
      <c r="B144" s="50"/>
      <c r="C144" s="59"/>
      <c r="D144" s="59"/>
      <c r="E144" s="59"/>
      <c r="F144" s="5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</row>
    <row r="145" spans="1:31" ht="12.75">
      <c r="A145" s="50"/>
      <c r="B145" s="50"/>
      <c r="C145" s="59"/>
      <c r="D145" s="59"/>
      <c r="E145" s="59"/>
      <c r="F145" s="59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</row>
    <row r="146" spans="1:31" ht="12.75">
      <c r="A146" s="50"/>
      <c r="B146" s="50"/>
      <c r="C146" s="59"/>
      <c r="D146" s="59"/>
      <c r="E146" s="59"/>
      <c r="F146" s="59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</row>
    <row r="147" spans="1:31" ht="12.75">
      <c r="A147" s="50"/>
      <c r="B147" s="50"/>
      <c r="C147" s="59"/>
      <c r="D147" s="59"/>
      <c r="E147" s="59"/>
      <c r="F147" s="59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</row>
    <row r="148" spans="1:31" ht="12.75">
      <c r="A148" s="50"/>
      <c r="B148" s="50"/>
      <c r="C148" s="59"/>
      <c r="D148" s="59"/>
      <c r="E148" s="59"/>
      <c r="F148" s="59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</row>
    <row r="149" spans="1:31" ht="12.75">
      <c r="A149" s="50"/>
      <c r="B149" s="50"/>
      <c r="C149" s="59"/>
      <c r="D149" s="59"/>
      <c r="E149" s="59"/>
      <c r="F149" s="59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</row>
    <row r="150" spans="1:31" ht="12.75">
      <c r="A150" s="50"/>
      <c r="B150" s="50"/>
      <c r="C150" s="59"/>
      <c r="D150" s="59"/>
      <c r="E150" s="59"/>
      <c r="F150" s="59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</row>
    <row r="151" spans="1:31" ht="12.75">
      <c r="A151" s="50"/>
      <c r="B151" s="50"/>
      <c r="C151" s="59"/>
      <c r="D151" s="59"/>
      <c r="E151" s="59"/>
      <c r="F151" s="5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</row>
    <row r="152" spans="1:31" ht="12.75">
      <c r="A152" s="50"/>
      <c r="B152" s="50"/>
      <c r="C152" s="59"/>
      <c r="D152" s="59"/>
      <c r="E152" s="59"/>
      <c r="F152" s="59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</row>
    <row r="153" spans="1:31" ht="12.75">
      <c r="A153" s="50"/>
      <c r="B153" s="50"/>
      <c r="C153" s="59"/>
      <c r="D153" s="59"/>
      <c r="E153" s="59"/>
      <c r="F153" s="59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</row>
    <row r="154" spans="1:31" ht="12.75">
      <c r="A154" s="50"/>
      <c r="B154" s="50"/>
      <c r="C154" s="59"/>
      <c r="D154" s="59"/>
      <c r="E154" s="59"/>
      <c r="F154" s="59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</row>
    <row r="155" spans="1:31" ht="12.75">
      <c r="A155" s="50"/>
      <c r="B155" s="50"/>
      <c r="C155" s="59"/>
      <c r="D155" s="59"/>
      <c r="E155" s="59"/>
      <c r="F155" s="59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</row>
    <row r="156" spans="1:31" ht="12.75">
      <c r="A156" s="50"/>
      <c r="B156" s="50"/>
      <c r="C156" s="59"/>
      <c r="D156" s="59"/>
      <c r="E156" s="59"/>
      <c r="F156" s="59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</row>
    <row r="157" spans="1:31" ht="12.75">
      <c r="A157" s="50"/>
      <c r="B157" s="50"/>
      <c r="C157" s="59"/>
      <c r="D157" s="59"/>
      <c r="E157" s="59"/>
      <c r="F157" s="59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</row>
    <row r="158" spans="1:31" ht="12.75">
      <c r="A158" s="50"/>
      <c r="B158" s="50"/>
      <c r="C158" s="59"/>
      <c r="D158" s="59"/>
      <c r="E158" s="59"/>
      <c r="F158" s="59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</row>
    <row r="159" spans="1:31" ht="12.75">
      <c r="A159" s="50"/>
      <c r="B159" s="50"/>
      <c r="C159" s="59"/>
      <c r="D159" s="59"/>
      <c r="E159" s="59"/>
      <c r="F159" s="59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</row>
    <row r="160" spans="1:31" ht="12.75">
      <c r="A160" s="50"/>
      <c r="B160" s="50"/>
      <c r="C160" s="59"/>
      <c r="D160" s="59"/>
      <c r="E160" s="59"/>
      <c r="F160" s="59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</row>
    <row r="161" spans="1:31" ht="12.75">
      <c r="A161" s="50"/>
      <c r="B161" s="50"/>
      <c r="C161" s="59"/>
      <c r="D161" s="59"/>
      <c r="E161" s="59"/>
      <c r="F161" s="59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</row>
    <row r="162" spans="1:31" ht="12.75">
      <c r="A162" s="50"/>
      <c r="B162" s="50"/>
      <c r="C162" s="59"/>
      <c r="D162" s="59"/>
      <c r="E162" s="59"/>
      <c r="F162" s="59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</row>
    <row r="163" spans="1:31" ht="12.75">
      <c r="A163" s="50"/>
      <c r="B163" s="50"/>
      <c r="C163" s="59"/>
      <c r="D163" s="59"/>
      <c r="E163" s="59"/>
      <c r="F163" s="59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</row>
    <row r="164" spans="1:31" ht="12.75">
      <c r="A164" s="50"/>
      <c r="B164" s="50"/>
      <c r="C164" s="59"/>
      <c r="D164" s="59"/>
      <c r="E164" s="59"/>
      <c r="F164" s="59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</row>
    <row r="165" spans="1:31" ht="12.75">
      <c r="A165" s="50"/>
      <c r="B165" s="50"/>
      <c r="C165" s="59"/>
      <c r="D165" s="59"/>
      <c r="E165" s="59"/>
      <c r="F165" s="59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</row>
    <row r="166" spans="1:31" ht="12.75">
      <c r="A166" s="50"/>
      <c r="B166" s="50"/>
      <c r="C166" s="59"/>
      <c r="D166" s="59"/>
      <c r="E166" s="59"/>
      <c r="F166" s="59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</row>
    <row r="167" spans="1:31" ht="12.75">
      <c r="A167" s="50"/>
      <c r="B167" s="50"/>
      <c r="C167" s="59"/>
      <c r="D167" s="59"/>
      <c r="E167" s="59"/>
      <c r="F167" s="59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</row>
    <row r="168" spans="1:31" ht="12.75">
      <c r="A168" s="50"/>
      <c r="B168" s="50"/>
      <c r="C168" s="59"/>
      <c r="D168" s="59"/>
      <c r="E168" s="59"/>
      <c r="F168" s="59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</row>
    <row r="169" spans="1:31" ht="12.75">
      <c r="A169" s="50"/>
      <c r="B169" s="50"/>
      <c r="C169" s="59"/>
      <c r="D169" s="59"/>
      <c r="E169" s="59"/>
      <c r="F169" s="59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</row>
    <row r="170" spans="1:31" ht="12.75">
      <c r="A170" s="50"/>
      <c r="B170" s="50"/>
      <c r="C170" s="59"/>
      <c r="D170" s="59"/>
      <c r="E170" s="59"/>
      <c r="F170" s="59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</row>
    <row r="171" spans="1:31" ht="12.75">
      <c r="A171" s="50"/>
      <c r="B171" s="50"/>
      <c r="C171" s="59"/>
      <c r="D171" s="59"/>
      <c r="E171" s="59"/>
      <c r="F171" s="59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</row>
    <row r="172" spans="1:31" ht="12.75">
      <c r="A172" s="50"/>
      <c r="B172" s="50"/>
      <c r="C172" s="59"/>
      <c r="D172" s="59"/>
      <c r="E172" s="59"/>
      <c r="F172" s="59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</row>
    <row r="173" spans="1:31" ht="12.75">
      <c r="A173" s="50"/>
      <c r="B173" s="50"/>
      <c r="C173" s="59"/>
      <c r="D173" s="59"/>
      <c r="E173" s="59"/>
      <c r="F173" s="59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</row>
    <row r="174" spans="1:31" ht="12.75">
      <c r="A174" s="50"/>
      <c r="B174" s="50"/>
      <c r="C174" s="59"/>
      <c r="D174" s="59"/>
      <c r="E174" s="59"/>
      <c r="F174" s="59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</row>
    <row r="175" spans="1:31" ht="12.75">
      <c r="A175" s="50"/>
      <c r="B175" s="50"/>
      <c r="C175" s="59"/>
      <c r="D175" s="59"/>
      <c r="E175" s="59"/>
      <c r="F175" s="59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</row>
    <row r="176" spans="1:31" ht="12.75">
      <c r="A176" s="50"/>
      <c r="B176" s="50"/>
      <c r="C176" s="59"/>
      <c r="D176" s="59"/>
      <c r="E176" s="59"/>
      <c r="F176" s="59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</row>
    <row r="177" spans="1:31" ht="12.75">
      <c r="A177" s="50"/>
      <c r="B177" s="50"/>
      <c r="C177" s="59"/>
      <c r="D177" s="59"/>
      <c r="E177" s="59"/>
      <c r="F177" s="59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</row>
  </sheetData>
  <sheetProtection/>
  <mergeCells count="110">
    <mergeCell ref="E1:H1"/>
    <mergeCell ref="I2:K3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H14"/>
    <mergeCell ref="A15:A20"/>
    <mergeCell ref="B15:B20"/>
    <mergeCell ref="C15:C20"/>
    <mergeCell ref="D15:D20"/>
    <mergeCell ref="E15:E20"/>
    <mergeCell ref="F15:F20"/>
    <mergeCell ref="G15:G20"/>
    <mergeCell ref="H15:H20"/>
    <mergeCell ref="A21:A26"/>
    <mergeCell ref="B21:B26"/>
    <mergeCell ref="C21:C26"/>
    <mergeCell ref="D21:D26"/>
    <mergeCell ref="E21:E26"/>
    <mergeCell ref="F21:F26"/>
    <mergeCell ref="G21:G26"/>
    <mergeCell ref="H21:H26"/>
    <mergeCell ref="A27:A33"/>
    <mergeCell ref="B27:B33"/>
    <mergeCell ref="C27:C33"/>
    <mergeCell ref="D27:D33"/>
    <mergeCell ref="E27:E33"/>
    <mergeCell ref="F27:F33"/>
    <mergeCell ref="G27:G33"/>
    <mergeCell ref="H27:H33"/>
    <mergeCell ref="A34:A40"/>
    <mergeCell ref="B34:B40"/>
    <mergeCell ref="C34:C40"/>
    <mergeCell ref="D34:D40"/>
    <mergeCell ref="E34:E40"/>
    <mergeCell ref="F34:F40"/>
    <mergeCell ref="G34:G40"/>
    <mergeCell ref="H34:H40"/>
    <mergeCell ref="A41:A46"/>
    <mergeCell ref="B41:B46"/>
    <mergeCell ref="C41:C46"/>
    <mergeCell ref="D41:D46"/>
    <mergeCell ref="E41:E46"/>
    <mergeCell ref="F41:F46"/>
    <mergeCell ref="G41:G46"/>
    <mergeCell ref="H41:H46"/>
    <mergeCell ref="A47:A52"/>
    <mergeCell ref="B47:B52"/>
    <mergeCell ref="C47:C52"/>
    <mergeCell ref="D47:D52"/>
    <mergeCell ref="E47:E52"/>
    <mergeCell ref="F47:F52"/>
    <mergeCell ref="G47:G52"/>
    <mergeCell ref="H47:H52"/>
    <mergeCell ref="A53:A59"/>
    <mergeCell ref="B53:B59"/>
    <mergeCell ref="C53:C59"/>
    <mergeCell ref="D53:D59"/>
    <mergeCell ref="E53:E59"/>
    <mergeCell ref="F53:F59"/>
    <mergeCell ref="G53:G59"/>
    <mergeCell ref="H53:H59"/>
    <mergeCell ref="A60:A66"/>
    <mergeCell ref="B60:B66"/>
    <mergeCell ref="C60:C66"/>
    <mergeCell ref="D60:D66"/>
    <mergeCell ref="E60:E66"/>
    <mergeCell ref="F60:F66"/>
    <mergeCell ref="G60:G66"/>
    <mergeCell ref="H60:H66"/>
    <mergeCell ref="A67:H67"/>
    <mergeCell ref="A68:A73"/>
    <mergeCell ref="B68:B73"/>
    <mergeCell ref="C68:C73"/>
    <mergeCell ref="D68:D73"/>
    <mergeCell ref="E68:E73"/>
    <mergeCell ref="F68:F73"/>
    <mergeCell ref="G68:G73"/>
    <mergeCell ref="H68:H73"/>
    <mergeCell ref="A74:A79"/>
    <mergeCell ref="B74:B79"/>
    <mergeCell ref="C74:C79"/>
    <mergeCell ref="D74:D79"/>
    <mergeCell ref="E74:E79"/>
    <mergeCell ref="F74:F79"/>
    <mergeCell ref="G74:G79"/>
    <mergeCell ref="H74:H79"/>
    <mergeCell ref="A80:A85"/>
    <mergeCell ref="B80:B85"/>
    <mergeCell ref="C80:C85"/>
    <mergeCell ref="D80:D85"/>
    <mergeCell ref="E80:E85"/>
    <mergeCell ref="F80:F85"/>
    <mergeCell ref="G80:G85"/>
    <mergeCell ref="H80:H85"/>
    <mergeCell ref="A86:D87"/>
    <mergeCell ref="E86:F87"/>
    <mergeCell ref="G86:H87"/>
    <mergeCell ref="A89:H89"/>
    <mergeCell ref="G91:H91"/>
    <mergeCell ref="A95:F95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2"/>
  <sheetViews>
    <sheetView view="pageBreakPreview" zoomScale="60" zoomScalePageLayoutView="0" workbookViewId="0" topLeftCell="A1">
      <selection activeCell="A14" sqref="A14:H35"/>
    </sheetView>
  </sheetViews>
  <sheetFormatPr defaultColWidth="9.00390625" defaultRowHeight="12.75"/>
  <cols>
    <col min="1" max="1" width="5.25390625" style="1" customWidth="1"/>
    <col min="2" max="2" width="18.625" style="1" customWidth="1"/>
    <col min="3" max="3" width="14.875" style="1" customWidth="1"/>
    <col min="4" max="4" width="22.625" style="1" customWidth="1"/>
    <col min="5" max="5" width="23.625" style="1" customWidth="1"/>
    <col min="6" max="7" width="9.125" style="1" customWidth="1"/>
    <col min="8" max="8" width="11.00390625" style="1" customWidth="1"/>
    <col min="9" max="16384" width="9.125" style="1" customWidth="1"/>
  </cols>
  <sheetData>
    <row r="1" spans="1:28" ht="12.75">
      <c r="A1" s="7"/>
      <c r="B1" s="7"/>
      <c r="C1" s="7"/>
      <c r="D1" s="7"/>
      <c r="E1" s="291" t="s">
        <v>182</v>
      </c>
      <c r="F1" s="291"/>
      <c r="G1" s="291"/>
      <c r="H1" s="29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2.75">
      <c r="A2" s="7"/>
      <c r="B2" s="75"/>
      <c r="C2" s="75"/>
      <c r="D2" s="75"/>
      <c r="E2" s="75"/>
      <c r="F2" s="91"/>
      <c r="G2" s="78"/>
      <c r="H2" s="7"/>
      <c r="I2" s="285"/>
      <c r="J2" s="285"/>
      <c r="K2" s="285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>
      <c r="A3" s="8"/>
      <c r="B3" s="79"/>
      <c r="C3" s="79"/>
      <c r="D3" s="79"/>
      <c r="E3" s="79"/>
      <c r="F3" s="91"/>
      <c r="G3" s="78"/>
      <c r="H3" s="7"/>
      <c r="I3" s="285"/>
      <c r="J3" s="285"/>
      <c r="K3" s="28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ht="20.25">
      <c r="A4" s="8"/>
      <c r="B4" s="9"/>
      <c r="C4" s="8"/>
      <c r="D4" s="10"/>
      <c r="E4" s="79"/>
      <c r="F4" s="91"/>
      <c r="G4" s="78"/>
      <c r="H4" s="7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28" ht="20.25">
      <c r="A5" s="8"/>
      <c r="B5" s="9"/>
      <c r="C5" s="8"/>
      <c r="D5" s="10"/>
      <c r="E5" s="79"/>
      <c r="F5" s="91"/>
      <c r="G5" s="78"/>
      <c r="H5" s="7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 ht="15.75">
      <c r="A6" s="8"/>
      <c r="B6" s="11"/>
      <c r="C6" s="8"/>
      <c r="D6" s="10"/>
      <c r="E6" s="79"/>
      <c r="F6" s="91"/>
      <c r="G6" s="78"/>
      <c r="H6" s="7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ht="24" customHeight="1">
      <c r="A7" s="12"/>
      <c r="B7" s="12"/>
      <c r="C7" s="12"/>
      <c r="D7" s="12"/>
      <c r="E7" s="12"/>
      <c r="F7" s="12"/>
      <c r="G7" s="12"/>
      <c r="H7" s="12"/>
      <c r="I7" s="56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:28" ht="12.75" customHeight="1">
      <c r="A8" s="286" t="s">
        <v>183</v>
      </c>
      <c r="B8" s="286"/>
      <c r="C8" s="286"/>
      <c r="D8" s="286"/>
      <c r="E8" s="286"/>
      <c r="F8" s="286"/>
      <c r="G8" s="286"/>
      <c r="H8" s="286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ht="12.75" customHeight="1">
      <c r="A9" s="286"/>
      <c r="B9" s="286"/>
      <c r="C9" s="286"/>
      <c r="D9" s="286"/>
      <c r="E9" s="286"/>
      <c r="F9" s="286"/>
      <c r="G9" s="286"/>
      <c r="H9" s="286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ht="12.75" customHeight="1">
      <c r="A10" s="189" t="s">
        <v>49</v>
      </c>
      <c r="B10" s="191">
        <f>'[1]Главная'!B10</f>
        <v>42018</v>
      </c>
      <c r="C10" s="193"/>
      <c r="D10" s="193"/>
      <c r="E10" s="193"/>
      <c r="F10" s="193"/>
      <c r="G10" s="193"/>
      <c r="H10" s="193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8" ht="12.75" customHeight="1">
      <c r="A11" s="190"/>
      <c r="B11" s="192"/>
      <c r="C11" s="194"/>
      <c r="D11" s="194"/>
      <c r="E11" s="194"/>
      <c r="F11" s="194"/>
      <c r="G11" s="194"/>
      <c r="H11" s="19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ht="12.75" customHeight="1">
      <c r="A12" s="181" t="s">
        <v>0</v>
      </c>
      <c r="B12" s="195" t="s">
        <v>2</v>
      </c>
      <c r="C12" s="195" t="s">
        <v>1</v>
      </c>
      <c r="D12" s="180" t="s">
        <v>77</v>
      </c>
      <c r="E12" s="180" t="s">
        <v>74</v>
      </c>
      <c r="F12" s="180" t="s">
        <v>57</v>
      </c>
      <c r="G12" s="180" t="s">
        <v>4</v>
      </c>
      <c r="H12" s="181" t="s">
        <v>3</v>
      </c>
      <c r="I12" s="50"/>
      <c r="J12" s="50"/>
      <c r="K12" s="51"/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ht="12.75">
      <c r="A13" s="181"/>
      <c r="B13" s="195"/>
      <c r="C13" s="195"/>
      <c r="D13" s="196"/>
      <c r="E13" s="180"/>
      <c r="F13" s="180"/>
      <c r="G13" s="180"/>
      <c r="H13" s="181"/>
      <c r="I13" s="50"/>
      <c r="J13" s="50"/>
      <c r="K13" s="51"/>
      <c r="L13" s="51"/>
      <c r="M13" s="51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spans="1:28" ht="12.75" customHeight="1">
      <c r="A14" s="182">
        <v>1</v>
      </c>
      <c r="B14" s="216"/>
      <c r="C14" s="81"/>
      <c r="D14" s="145" t="s">
        <v>106</v>
      </c>
      <c r="E14" s="169" t="s">
        <v>194</v>
      </c>
      <c r="F14" s="172">
        <v>1190</v>
      </c>
      <c r="G14" s="283"/>
      <c r="H14" s="144">
        <f>IF(G14=0,"",F14*G14)</f>
      </c>
      <c r="I14" s="50"/>
      <c r="J14" s="50"/>
      <c r="K14" s="51"/>
      <c r="L14" s="51"/>
      <c r="M14" s="51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1:28" ht="12.75" customHeight="1">
      <c r="A15" s="183"/>
      <c r="B15" s="217"/>
      <c r="C15" s="334" t="s">
        <v>105</v>
      </c>
      <c r="D15" s="146"/>
      <c r="E15" s="170"/>
      <c r="F15" s="173"/>
      <c r="G15" s="284"/>
      <c r="H15" s="210"/>
      <c r="I15" s="50"/>
      <c r="J15" s="50"/>
      <c r="K15" s="51"/>
      <c r="L15" s="51"/>
      <c r="M15" s="51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 ht="12.75" customHeight="1">
      <c r="A16" s="183"/>
      <c r="B16" s="217"/>
      <c r="C16" s="278"/>
      <c r="D16" s="146"/>
      <c r="E16" s="170"/>
      <c r="F16" s="173"/>
      <c r="G16" s="284"/>
      <c r="H16" s="210"/>
      <c r="I16" s="50"/>
      <c r="J16" s="50"/>
      <c r="K16" s="51"/>
      <c r="L16" s="51"/>
      <c r="M16" s="51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1:28" ht="12.75" customHeight="1">
      <c r="A17" s="183"/>
      <c r="B17" s="217"/>
      <c r="C17" s="278"/>
      <c r="D17" s="146"/>
      <c r="E17" s="170"/>
      <c r="F17" s="173"/>
      <c r="G17" s="284"/>
      <c r="H17" s="210"/>
      <c r="I17" s="50"/>
      <c r="J17" s="50"/>
      <c r="K17" s="51"/>
      <c r="L17" s="51"/>
      <c r="M17" s="51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 spans="1:28" ht="12.75" customHeight="1">
      <c r="A18" s="183"/>
      <c r="B18" s="217"/>
      <c r="C18" s="278"/>
      <c r="D18" s="146"/>
      <c r="E18" s="170"/>
      <c r="F18" s="173"/>
      <c r="G18" s="284"/>
      <c r="H18" s="210"/>
      <c r="I18" s="50"/>
      <c r="J18" s="50"/>
      <c r="K18" s="51"/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spans="1:28" ht="12.75" customHeight="1">
      <c r="A19" s="183"/>
      <c r="B19" s="218"/>
      <c r="C19" s="279"/>
      <c r="D19" s="147"/>
      <c r="E19" s="171"/>
      <c r="F19" s="174"/>
      <c r="G19" s="284"/>
      <c r="H19" s="210"/>
      <c r="I19" s="55"/>
      <c r="J19" s="50"/>
      <c r="K19" s="51"/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1:28" ht="12.75" customHeight="1">
      <c r="A20" s="148">
        <v>2</v>
      </c>
      <c r="B20" s="216"/>
      <c r="C20" s="95"/>
      <c r="D20" s="288" t="s">
        <v>195</v>
      </c>
      <c r="E20" s="154" t="s">
        <v>196</v>
      </c>
      <c r="F20" s="157">
        <v>2250</v>
      </c>
      <c r="G20" s="157"/>
      <c r="H20" s="126">
        <f>IF(G20=0,"",F20*G20)</f>
      </c>
      <c r="I20" s="50"/>
      <c r="J20" s="50"/>
      <c r="K20" s="51"/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ht="12.75" customHeight="1">
      <c r="A21" s="149"/>
      <c r="B21" s="217"/>
      <c r="C21" s="335" t="s">
        <v>197</v>
      </c>
      <c r="D21" s="289"/>
      <c r="E21" s="155"/>
      <c r="F21" s="158"/>
      <c r="G21" s="158"/>
      <c r="H21" s="252"/>
      <c r="I21" s="50"/>
      <c r="J21" s="50"/>
      <c r="K21" s="51"/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ht="12.75" customHeight="1">
      <c r="A22" s="149"/>
      <c r="B22" s="217"/>
      <c r="C22" s="249"/>
      <c r="D22" s="289"/>
      <c r="E22" s="155"/>
      <c r="F22" s="158"/>
      <c r="G22" s="158"/>
      <c r="H22" s="252"/>
      <c r="I22" s="50"/>
      <c r="J22" s="50"/>
      <c r="K22" s="51"/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</row>
    <row r="23" spans="1:28" ht="12.75" customHeight="1">
      <c r="A23" s="149"/>
      <c r="B23" s="217"/>
      <c r="C23" s="249"/>
      <c r="D23" s="289"/>
      <c r="E23" s="155"/>
      <c r="F23" s="158"/>
      <c r="G23" s="158"/>
      <c r="H23" s="252"/>
      <c r="I23" s="50"/>
      <c r="J23" s="50"/>
      <c r="K23" s="51"/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ht="12.75" customHeight="1">
      <c r="A24" s="149"/>
      <c r="B24" s="217"/>
      <c r="C24" s="249"/>
      <c r="D24" s="289"/>
      <c r="E24" s="155"/>
      <c r="F24" s="158"/>
      <c r="G24" s="158"/>
      <c r="H24" s="252"/>
      <c r="I24" s="50"/>
      <c r="J24" s="50"/>
      <c r="K24" s="51"/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8" ht="12.75" customHeight="1">
      <c r="A25" s="149"/>
      <c r="B25" s="217"/>
      <c r="C25" s="249"/>
      <c r="D25" s="289"/>
      <c r="E25" s="155"/>
      <c r="F25" s="158"/>
      <c r="G25" s="158"/>
      <c r="H25" s="252"/>
      <c r="I25" s="50"/>
      <c r="J25" s="50"/>
      <c r="K25" s="51"/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</row>
    <row r="26" spans="1:28" ht="12.75" customHeight="1">
      <c r="A26" s="149"/>
      <c r="B26" s="217"/>
      <c r="C26" s="249"/>
      <c r="D26" s="289"/>
      <c r="E26" s="155"/>
      <c r="F26" s="158"/>
      <c r="G26" s="158"/>
      <c r="H26" s="252"/>
      <c r="I26" s="50"/>
      <c r="J26" s="50"/>
      <c r="K26" s="52"/>
      <c r="L26" s="52"/>
      <c r="M26" s="52"/>
      <c r="N26" s="52"/>
      <c r="O26" s="52"/>
      <c r="P26" s="52"/>
      <c r="Q26" s="52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</row>
    <row r="27" spans="1:28" ht="12.75" customHeight="1">
      <c r="A27" s="149"/>
      <c r="B27" s="218"/>
      <c r="C27" s="250"/>
      <c r="D27" s="290"/>
      <c r="E27" s="156"/>
      <c r="F27" s="159"/>
      <c r="G27" s="158"/>
      <c r="H27" s="252"/>
      <c r="I27" s="50"/>
      <c r="J27" s="50"/>
      <c r="K27" s="57"/>
      <c r="L27" s="57"/>
      <c r="M27" s="57"/>
      <c r="N27" s="57"/>
      <c r="O27" s="57"/>
      <c r="P27" s="57"/>
      <c r="Q27" s="57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spans="1:28" ht="12.75" customHeight="1">
      <c r="A28" s="165">
        <v>3</v>
      </c>
      <c r="B28" s="166"/>
      <c r="C28" s="235" t="s">
        <v>198</v>
      </c>
      <c r="D28" s="145" t="s">
        <v>199</v>
      </c>
      <c r="E28" s="169" t="s">
        <v>200</v>
      </c>
      <c r="F28" s="172">
        <v>2280</v>
      </c>
      <c r="G28" s="139"/>
      <c r="H28" s="142">
        <f>IF(G28=0,"",F28*G28)</f>
      </c>
      <c r="I28" s="50"/>
      <c r="J28" s="53"/>
      <c r="K28" s="53"/>
      <c r="L28" s="53"/>
      <c r="M28" s="53"/>
      <c r="N28" s="53"/>
      <c r="O28" s="53"/>
      <c r="P28" s="53"/>
      <c r="Q28" s="53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:28" ht="12.75" customHeight="1">
      <c r="A29" s="165"/>
      <c r="B29" s="166"/>
      <c r="C29" s="236"/>
      <c r="D29" s="146"/>
      <c r="E29" s="170"/>
      <c r="F29" s="173"/>
      <c r="G29" s="328"/>
      <c r="H29" s="143"/>
      <c r="I29" s="50"/>
      <c r="J29" s="50"/>
      <c r="K29" s="53"/>
      <c r="L29" s="53"/>
      <c r="M29" s="53"/>
      <c r="N29" s="53"/>
      <c r="O29" s="53"/>
      <c r="P29" s="53"/>
      <c r="Q29" s="53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</row>
    <row r="30" spans="1:28" ht="12.75" customHeight="1">
      <c r="A30" s="165"/>
      <c r="B30" s="166"/>
      <c r="C30" s="236"/>
      <c r="D30" s="146"/>
      <c r="E30" s="170"/>
      <c r="F30" s="173"/>
      <c r="G30" s="328"/>
      <c r="H30" s="143"/>
      <c r="I30" s="50"/>
      <c r="J30" s="50"/>
      <c r="K30" s="60"/>
      <c r="L30" s="60"/>
      <c r="M30" s="60"/>
      <c r="N30" s="60"/>
      <c r="O30" s="60"/>
      <c r="P30" s="60"/>
      <c r="Q30" s="6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</row>
    <row r="31" spans="1:28" ht="12.75" customHeight="1">
      <c r="A31" s="165"/>
      <c r="B31" s="166"/>
      <c r="C31" s="236"/>
      <c r="D31" s="146"/>
      <c r="E31" s="170"/>
      <c r="F31" s="173"/>
      <c r="G31" s="328"/>
      <c r="H31" s="143"/>
      <c r="I31" s="50"/>
      <c r="J31" s="50"/>
      <c r="K31" s="60"/>
      <c r="L31" s="60"/>
      <c r="M31" s="60"/>
      <c r="N31" s="60"/>
      <c r="O31" s="60"/>
      <c r="P31" s="60"/>
      <c r="Q31" s="6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1:28" ht="12.75" customHeight="1">
      <c r="A32" s="165"/>
      <c r="B32" s="166"/>
      <c r="C32" s="236"/>
      <c r="D32" s="146"/>
      <c r="E32" s="170"/>
      <c r="F32" s="173"/>
      <c r="G32" s="328"/>
      <c r="H32" s="143"/>
      <c r="I32" s="50"/>
      <c r="J32" s="50"/>
      <c r="K32" s="60"/>
      <c r="L32" s="60"/>
      <c r="M32" s="60"/>
      <c r="N32" s="60"/>
      <c r="O32" s="60"/>
      <c r="P32" s="60"/>
      <c r="Q32" s="6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</row>
    <row r="33" spans="1:28" ht="12.75" customHeight="1">
      <c r="A33" s="165"/>
      <c r="B33" s="166"/>
      <c r="C33" s="236"/>
      <c r="D33" s="146"/>
      <c r="E33" s="170"/>
      <c r="F33" s="173"/>
      <c r="G33" s="328"/>
      <c r="H33" s="143"/>
      <c r="I33" s="50"/>
      <c r="J33" s="50"/>
      <c r="K33" s="60"/>
      <c r="L33" s="60"/>
      <c r="M33" s="60"/>
      <c r="N33" s="60"/>
      <c r="O33" s="60"/>
      <c r="P33" s="60"/>
      <c r="Q33" s="6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ht="12.75" customHeight="1">
      <c r="A34" s="165"/>
      <c r="B34" s="166"/>
      <c r="C34" s="236"/>
      <c r="D34" s="146"/>
      <c r="E34" s="170"/>
      <c r="F34" s="173"/>
      <c r="G34" s="328"/>
      <c r="H34" s="143"/>
      <c r="I34" s="50"/>
      <c r="J34" s="50"/>
      <c r="K34" s="51"/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</row>
    <row r="35" spans="1:28" ht="12.75" customHeight="1">
      <c r="A35" s="165"/>
      <c r="B35" s="166"/>
      <c r="C35" s="287"/>
      <c r="D35" s="147"/>
      <c r="E35" s="171"/>
      <c r="F35" s="174"/>
      <c r="G35" s="141"/>
      <c r="H35" s="144"/>
      <c r="I35" s="50"/>
      <c r="J35" s="50"/>
      <c r="K35" s="51"/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ht="12.75" customHeight="1">
      <c r="A36" s="128"/>
      <c r="B36" s="128"/>
      <c r="C36" s="128"/>
      <c r="D36" s="129"/>
      <c r="E36" s="132" t="s">
        <v>5</v>
      </c>
      <c r="F36" s="133"/>
      <c r="G36" s="136">
        <f>IF(SUM(H14:H35)=0,"",SUM(H14:H35))</f>
      </c>
      <c r="H36" s="136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8" ht="12.75">
      <c r="A37" s="130"/>
      <c r="B37" s="130"/>
      <c r="C37" s="130"/>
      <c r="D37" s="131"/>
      <c r="E37" s="134"/>
      <c r="F37" s="135"/>
      <c r="G37" s="136"/>
      <c r="H37" s="136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ht="12.75">
      <c r="A38" s="83"/>
      <c r="B38" s="83"/>
      <c r="C38" s="83"/>
      <c r="D38" s="84"/>
      <c r="E38" s="85"/>
      <c r="F38" s="85"/>
      <c r="G38" s="86"/>
      <c r="H38" s="86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28" ht="15.75">
      <c r="A39" s="137" t="s">
        <v>191</v>
      </c>
      <c r="B39" s="138"/>
      <c r="C39" s="138"/>
      <c r="D39" s="138"/>
      <c r="E39" s="138"/>
      <c r="F39" s="138"/>
      <c r="G39" s="138"/>
      <c r="H39" s="138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spans="1:28" ht="12.75">
      <c r="A40" s="7"/>
      <c r="B40" s="78"/>
      <c r="C40" s="78"/>
      <c r="D40" s="78"/>
      <c r="E40" s="78"/>
      <c r="F40" s="78"/>
      <c r="G40" s="78"/>
      <c r="H40" s="7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1:28" ht="12.75" customHeight="1">
      <c r="A41" s="71"/>
      <c r="B41" s="71"/>
      <c r="C41" s="71"/>
      <c r="D41" s="71"/>
      <c r="E41" s="71"/>
      <c r="F41" s="71"/>
      <c r="G41" s="123" t="str">
        <f>'[1]Главная'!L50</f>
        <v>ГРОТЕСК © 2014</v>
      </c>
      <c r="H41" s="123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1:28" ht="12.75">
      <c r="A42" s="71"/>
      <c r="B42" s="71"/>
      <c r="C42" s="71"/>
      <c r="D42" s="71"/>
      <c r="E42" s="71"/>
      <c r="F42" s="71"/>
      <c r="G42" s="88"/>
      <c r="H42" s="31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1:28" ht="12.75">
      <c r="A43" s="46"/>
      <c r="B43" s="46"/>
      <c r="C43" s="46"/>
      <c r="D43" s="46"/>
      <c r="E43" s="46"/>
      <c r="F43" s="46"/>
      <c r="G43" s="8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</row>
    <row r="44" spans="1:28" ht="12.75">
      <c r="A44" s="46"/>
      <c r="B44" s="46"/>
      <c r="C44" s="46"/>
      <c r="D44" s="46"/>
      <c r="E44" s="46"/>
      <c r="F44" s="46"/>
      <c r="G44" s="8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</row>
    <row r="45" spans="1:28" ht="12.75">
      <c r="A45" s="118"/>
      <c r="B45" s="118"/>
      <c r="C45" s="118"/>
      <c r="D45" s="118"/>
      <c r="E45" s="118"/>
      <c r="F45" s="118"/>
      <c r="G45" s="9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1:2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</row>
    <row r="47" spans="1:28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1:28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</row>
    <row r="49" spans="1:28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1:28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1:28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</row>
    <row r="52" spans="1:28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</row>
    <row r="53" spans="1:28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spans="1:28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spans="1:28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1:28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1:28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1:28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spans="1:28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</row>
    <row r="60" spans="1:28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1:28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spans="1:28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spans="1:28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1:28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1:28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spans="1:28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</row>
    <row r="67" spans="1:28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</row>
    <row r="68" spans="1:28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</row>
    <row r="69" spans="1:28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</row>
    <row r="70" spans="1:28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</row>
    <row r="71" spans="1:28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</row>
    <row r="72" spans="1:28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</row>
    <row r="73" spans="1:28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</row>
    <row r="74" spans="1:28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</row>
    <row r="75" spans="1:28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</row>
    <row r="76" spans="1:28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</row>
    <row r="77" spans="1:28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  <row r="78" spans="1:28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</row>
    <row r="79" spans="1:28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</row>
    <row r="80" spans="1:28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</row>
    <row r="81" spans="1:28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</row>
    <row r="82" spans="1:28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</row>
    <row r="83" spans="1:28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</row>
    <row r="84" spans="1:28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</row>
    <row r="85" spans="1:28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</row>
    <row r="86" spans="1:28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</row>
    <row r="87" spans="1:28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</row>
    <row r="88" spans="1:28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</row>
    <row r="89" spans="1:28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</row>
    <row r="90" spans="1:28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</row>
    <row r="91" spans="1:28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</row>
    <row r="92" spans="1:28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</row>
  </sheetData>
  <sheetProtection/>
  <mergeCells count="44">
    <mergeCell ref="E1:H1"/>
    <mergeCell ref="I2:K3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9"/>
    <mergeCell ref="B14:B19"/>
    <mergeCell ref="D14:D19"/>
    <mergeCell ref="E14:E19"/>
    <mergeCell ref="F14:F19"/>
    <mergeCell ref="G14:G19"/>
    <mergeCell ref="H14:H19"/>
    <mergeCell ref="C15:C19"/>
    <mergeCell ref="A20:A27"/>
    <mergeCell ref="B20:B27"/>
    <mergeCell ref="D20:D27"/>
    <mergeCell ref="E20:E27"/>
    <mergeCell ref="F20:F27"/>
    <mergeCell ref="G20:G27"/>
    <mergeCell ref="H20:H27"/>
    <mergeCell ref="C21:C27"/>
    <mergeCell ref="A28:A35"/>
    <mergeCell ref="B28:B35"/>
    <mergeCell ref="C28:C35"/>
    <mergeCell ref="D28:D35"/>
    <mergeCell ref="E28:E35"/>
    <mergeCell ref="F28:F35"/>
    <mergeCell ref="G28:G35"/>
    <mergeCell ref="H28:H35"/>
    <mergeCell ref="A36:D37"/>
    <mergeCell ref="E36:F37"/>
    <mergeCell ref="G36:H37"/>
    <mergeCell ref="A39:H39"/>
    <mergeCell ref="G41:H41"/>
    <mergeCell ref="A45:F45"/>
  </mergeCells>
  <hyperlinks>
    <hyperlink ref="E1:H1" location="Главная!Область_печати" display="Вернуться в меню прайс-листа"/>
  </hyperlink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9"/>
  <sheetViews>
    <sheetView view="pageBreakPreview" zoomScale="60" zoomScalePageLayoutView="0" workbookViewId="0" topLeftCell="A1">
      <selection activeCell="F14" sqref="F14:F25"/>
    </sheetView>
  </sheetViews>
  <sheetFormatPr defaultColWidth="9.00390625" defaultRowHeight="12.75"/>
  <cols>
    <col min="1" max="1" width="5.125" style="1" customWidth="1"/>
    <col min="2" max="2" width="18.625" style="1" customWidth="1"/>
    <col min="3" max="3" width="16.25390625" style="28" customWidth="1"/>
    <col min="4" max="4" width="21.75390625" style="28" customWidth="1"/>
    <col min="5" max="5" width="22.75390625" style="28" customWidth="1"/>
    <col min="6" max="7" width="9.125" style="1" customWidth="1"/>
    <col min="8" max="8" width="11.00390625" style="1" customWidth="1"/>
    <col min="9" max="16384" width="9.125" style="1" customWidth="1"/>
  </cols>
  <sheetData>
    <row r="1" spans="1:30" ht="12.75">
      <c r="A1" s="7"/>
      <c r="B1" s="7"/>
      <c r="C1" s="26"/>
      <c r="D1" s="26"/>
      <c r="E1" s="187" t="s">
        <v>185</v>
      </c>
      <c r="F1" s="187"/>
      <c r="G1" s="187"/>
      <c r="H1" s="187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2.75">
      <c r="A2" s="7"/>
      <c r="B2" s="75"/>
      <c r="C2" s="77"/>
      <c r="D2" s="77"/>
      <c r="E2" s="77"/>
      <c r="F2" s="91"/>
      <c r="G2" s="78"/>
      <c r="H2" s="7"/>
      <c r="I2" s="61"/>
      <c r="J2" s="61"/>
      <c r="K2" s="61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2.75">
      <c r="A3" s="8"/>
      <c r="B3" s="79"/>
      <c r="C3" s="92"/>
      <c r="D3" s="92"/>
      <c r="E3" s="92"/>
      <c r="F3" s="93"/>
      <c r="G3" s="88"/>
      <c r="H3" s="31"/>
      <c r="I3" s="61"/>
      <c r="J3" s="61"/>
      <c r="K3" s="6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20.25">
      <c r="A4" s="8"/>
      <c r="B4" s="9"/>
      <c r="C4" s="27"/>
      <c r="D4" s="37"/>
      <c r="E4" s="92"/>
      <c r="F4" s="91"/>
      <c r="G4" s="78"/>
      <c r="H4" s="7"/>
      <c r="I4" s="51"/>
      <c r="J4" s="51"/>
      <c r="K4" s="51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20.25">
      <c r="A5" s="8"/>
      <c r="B5" s="9"/>
      <c r="C5" s="27"/>
      <c r="D5" s="37"/>
      <c r="E5" s="92"/>
      <c r="F5" s="91"/>
      <c r="G5" s="78"/>
      <c r="H5" s="7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ht="15.75">
      <c r="A6" s="8"/>
      <c r="B6" s="11"/>
      <c r="C6" s="27"/>
      <c r="D6" s="37"/>
      <c r="E6" s="92"/>
      <c r="F6" s="91"/>
      <c r="G6" s="78"/>
      <c r="H6" s="7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ht="24" customHeight="1">
      <c r="A7" s="12"/>
      <c r="B7" s="12"/>
      <c r="C7" s="26"/>
      <c r="D7" s="26"/>
      <c r="E7" s="26"/>
      <c r="F7" s="12"/>
      <c r="G7" s="12"/>
      <c r="H7" s="12"/>
      <c r="I7" s="56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12.75" customHeight="1">
      <c r="A8" s="286" t="s">
        <v>107</v>
      </c>
      <c r="B8" s="286"/>
      <c r="C8" s="286"/>
      <c r="D8" s="286"/>
      <c r="E8" s="286"/>
      <c r="F8" s="286"/>
      <c r="G8" s="286"/>
      <c r="H8" s="286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ht="12.75" customHeight="1">
      <c r="A9" s="286"/>
      <c r="B9" s="286"/>
      <c r="C9" s="286"/>
      <c r="D9" s="286"/>
      <c r="E9" s="286"/>
      <c r="F9" s="286"/>
      <c r="G9" s="286"/>
      <c r="H9" s="286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ht="12.75" customHeight="1">
      <c r="A10" s="189" t="s">
        <v>49</v>
      </c>
      <c r="B10" s="191">
        <f>'[1]Главная'!B10</f>
        <v>42018</v>
      </c>
      <c r="C10" s="193"/>
      <c r="D10" s="193"/>
      <c r="E10" s="193"/>
      <c r="F10" s="193"/>
      <c r="G10" s="193"/>
      <c r="H10" s="193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ht="12.75" customHeight="1">
      <c r="A11" s="190"/>
      <c r="B11" s="192"/>
      <c r="C11" s="194"/>
      <c r="D11" s="194"/>
      <c r="E11" s="194"/>
      <c r="F11" s="194"/>
      <c r="G11" s="194"/>
      <c r="H11" s="19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ht="12.75" customHeight="1">
      <c r="A12" s="181" t="s">
        <v>0</v>
      </c>
      <c r="B12" s="195" t="s">
        <v>2</v>
      </c>
      <c r="C12" s="195" t="s">
        <v>1</v>
      </c>
      <c r="D12" s="180" t="s">
        <v>77</v>
      </c>
      <c r="E12" s="180" t="s">
        <v>74</v>
      </c>
      <c r="F12" s="180" t="s">
        <v>57</v>
      </c>
      <c r="G12" s="180" t="s">
        <v>4</v>
      </c>
      <c r="H12" s="181" t="s">
        <v>3</v>
      </c>
      <c r="I12" s="50"/>
      <c r="J12" s="50"/>
      <c r="K12" s="51"/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1:30" ht="12.75">
      <c r="A13" s="181"/>
      <c r="B13" s="195"/>
      <c r="C13" s="195"/>
      <c r="D13" s="196"/>
      <c r="E13" s="180"/>
      <c r="F13" s="180"/>
      <c r="G13" s="180"/>
      <c r="H13" s="181"/>
      <c r="I13" s="50"/>
      <c r="J13" s="50"/>
      <c r="K13" s="51"/>
      <c r="L13" s="51"/>
      <c r="M13" s="51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ht="12.75" customHeight="1">
      <c r="A14" s="182">
        <v>1</v>
      </c>
      <c r="B14" s="216"/>
      <c r="C14" s="303" t="s">
        <v>108</v>
      </c>
      <c r="D14" s="145" t="s">
        <v>109</v>
      </c>
      <c r="E14" s="169" t="s">
        <v>110</v>
      </c>
      <c r="F14" s="172">
        <v>1350</v>
      </c>
      <c r="G14" s="139"/>
      <c r="H14" s="142">
        <f>IF(G14=0,"",F14*G14)</f>
      </c>
      <c r="I14" s="50"/>
      <c r="J14" s="50"/>
      <c r="K14" s="51"/>
      <c r="L14" s="51"/>
      <c r="M14" s="51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0" ht="12.75" customHeight="1">
      <c r="A15" s="182"/>
      <c r="B15" s="217"/>
      <c r="C15" s="304"/>
      <c r="D15" s="146"/>
      <c r="E15" s="170"/>
      <c r="F15" s="173"/>
      <c r="G15" s="140"/>
      <c r="H15" s="143"/>
      <c r="I15" s="50"/>
      <c r="J15" s="50"/>
      <c r="K15" s="51"/>
      <c r="L15" s="51"/>
      <c r="M15" s="51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ht="12.75" customHeight="1">
      <c r="A16" s="183"/>
      <c r="B16" s="217"/>
      <c r="C16" s="304"/>
      <c r="D16" s="146"/>
      <c r="E16" s="170"/>
      <c r="F16" s="173"/>
      <c r="G16" s="140"/>
      <c r="H16" s="143"/>
      <c r="I16" s="50"/>
      <c r="J16" s="50"/>
      <c r="K16" s="51"/>
      <c r="L16" s="51"/>
      <c r="M16" s="51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0" ht="12.75" customHeight="1">
      <c r="A17" s="183"/>
      <c r="B17" s="217"/>
      <c r="C17" s="304"/>
      <c r="D17" s="146"/>
      <c r="E17" s="170"/>
      <c r="F17" s="173"/>
      <c r="G17" s="140"/>
      <c r="H17" s="143"/>
      <c r="I17" s="50"/>
      <c r="J17" s="50"/>
      <c r="K17" s="51"/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ht="12.75" customHeight="1">
      <c r="A18" s="183"/>
      <c r="B18" s="217"/>
      <c r="C18" s="304"/>
      <c r="D18" s="146"/>
      <c r="E18" s="170"/>
      <c r="F18" s="173"/>
      <c r="G18" s="140"/>
      <c r="H18" s="143"/>
      <c r="I18" s="50"/>
      <c r="J18" s="50"/>
      <c r="K18" s="51"/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spans="1:30" ht="12.75" customHeight="1">
      <c r="A19" s="183"/>
      <c r="B19" s="218"/>
      <c r="C19" s="305"/>
      <c r="D19" s="208"/>
      <c r="E19" s="170"/>
      <c r="F19" s="174"/>
      <c r="G19" s="141"/>
      <c r="H19" s="144"/>
      <c r="I19" s="55"/>
      <c r="J19" s="50"/>
      <c r="K19" s="51"/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ht="12.75" customHeight="1">
      <c r="A20" s="148">
        <v>2</v>
      </c>
      <c r="B20" s="216"/>
      <c r="C20" s="300" t="s">
        <v>112</v>
      </c>
      <c r="D20" s="288" t="s">
        <v>113</v>
      </c>
      <c r="E20" s="154" t="s">
        <v>111</v>
      </c>
      <c r="F20" s="157">
        <v>2450</v>
      </c>
      <c r="G20" s="157"/>
      <c r="H20" s="124">
        <f>IF(G20=0,"",F20*G20)</f>
      </c>
      <c r="I20" s="50"/>
      <c r="J20" s="50"/>
      <c r="K20" s="51"/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0" ht="12.75" customHeight="1">
      <c r="A21" s="149"/>
      <c r="B21" s="217"/>
      <c r="C21" s="301"/>
      <c r="D21" s="289"/>
      <c r="E21" s="155"/>
      <c r="F21" s="158"/>
      <c r="G21" s="158"/>
      <c r="H21" s="125"/>
      <c r="I21" s="50"/>
      <c r="J21" s="50"/>
      <c r="K21" s="51"/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ht="12.75" customHeight="1">
      <c r="A22" s="149"/>
      <c r="B22" s="217"/>
      <c r="C22" s="301"/>
      <c r="D22" s="289"/>
      <c r="E22" s="155"/>
      <c r="F22" s="158"/>
      <c r="G22" s="158"/>
      <c r="H22" s="125"/>
      <c r="I22" s="50"/>
      <c r="J22" s="50"/>
      <c r="K22" s="51"/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0" ht="12.75" customHeight="1">
      <c r="A23" s="149"/>
      <c r="B23" s="217"/>
      <c r="C23" s="301"/>
      <c r="D23" s="289"/>
      <c r="E23" s="155"/>
      <c r="F23" s="158"/>
      <c r="G23" s="158"/>
      <c r="H23" s="125"/>
      <c r="I23" s="50"/>
      <c r="J23" s="50"/>
      <c r="K23" s="52"/>
      <c r="L23" s="52"/>
      <c r="M23" s="52"/>
      <c r="N23" s="52"/>
      <c r="O23" s="52"/>
      <c r="P23" s="52"/>
      <c r="Q23" s="52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ht="12.75" customHeight="1">
      <c r="A24" s="149"/>
      <c r="B24" s="217"/>
      <c r="C24" s="301"/>
      <c r="D24" s="289"/>
      <c r="E24" s="155"/>
      <c r="F24" s="158"/>
      <c r="G24" s="158"/>
      <c r="H24" s="125"/>
      <c r="I24" s="50"/>
      <c r="J24" s="50"/>
      <c r="K24" s="52"/>
      <c r="L24" s="52"/>
      <c r="M24" s="52"/>
      <c r="N24" s="52"/>
      <c r="O24" s="52"/>
      <c r="P24" s="52"/>
      <c r="Q24" s="52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ht="12.75" customHeight="1">
      <c r="A25" s="149"/>
      <c r="B25" s="218"/>
      <c r="C25" s="302"/>
      <c r="D25" s="290"/>
      <c r="E25" s="156"/>
      <c r="F25" s="159"/>
      <c r="G25" s="159"/>
      <c r="H25" s="126"/>
      <c r="I25" s="50"/>
      <c r="J25" s="50"/>
      <c r="K25" s="57"/>
      <c r="L25" s="57"/>
      <c r="M25" s="57"/>
      <c r="N25" s="57"/>
      <c r="O25" s="57"/>
      <c r="P25" s="57"/>
      <c r="Q25" s="57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  <row r="26" spans="1:30" ht="12.75" customHeight="1">
      <c r="A26" s="128"/>
      <c r="B26" s="128"/>
      <c r="C26" s="128"/>
      <c r="D26" s="129"/>
      <c r="E26" s="293" t="s">
        <v>5</v>
      </c>
      <c r="F26" s="294"/>
      <c r="G26" s="296">
        <f>IF(SUM(H14:H25)=0,"",SUM(H14:H25))</f>
      </c>
      <c r="H26" s="297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0" ht="12.75">
      <c r="A27" s="292"/>
      <c r="B27" s="292"/>
      <c r="C27" s="292"/>
      <c r="D27" s="131"/>
      <c r="E27" s="134"/>
      <c r="F27" s="295"/>
      <c r="G27" s="298"/>
      <c r="H27" s="29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30" ht="12.75">
      <c r="A28" s="84"/>
      <c r="B28" s="84"/>
      <c r="C28" s="84"/>
      <c r="D28" s="84"/>
      <c r="E28" s="85"/>
      <c r="F28" s="85"/>
      <c r="G28" s="86"/>
      <c r="H28" s="86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ht="15.75">
      <c r="A29" s="137" t="s">
        <v>191</v>
      </c>
      <c r="B29" s="138"/>
      <c r="C29" s="138"/>
      <c r="D29" s="138"/>
      <c r="E29" s="138"/>
      <c r="F29" s="138"/>
      <c r="G29" s="138"/>
      <c r="H29" s="138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 spans="1:30" ht="12.75">
      <c r="A30" s="7"/>
      <c r="B30" s="78"/>
      <c r="C30" s="94"/>
      <c r="D30" s="94"/>
      <c r="E30" s="94"/>
      <c r="F30" s="78"/>
      <c r="G30" s="78"/>
      <c r="H30" s="7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  <row r="31" spans="1:30" ht="12.75" customHeight="1">
      <c r="A31" s="71"/>
      <c r="B31" s="71"/>
      <c r="C31" s="71"/>
      <c r="D31" s="71"/>
      <c r="E31" s="71"/>
      <c r="F31" s="71"/>
      <c r="G31" s="123" t="str">
        <f>'[1]Главная'!L50</f>
        <v>ГРОТЕСК © 2014</v>
      </c>
      <c r="H31" s="123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ht="12.75">
      <c r="A32" s="71"/>
      <c r="B32" s="71"/>
      <c r="C32" s="71"/>
      <c r="D32" s="71"/>
      <c r="E32" s="71"/>
      <c r="F32" s="71"/>
      <c r="G32" s="88"/>
      <c r="H32" s="3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2.75">
      <c r="A33" s="46"/>
      <c r="B33" s="46"/>
      <c r="C33" s="46"/>
      <c r="D33" s="46"/>
      <c r="E33" s="46"/>
      <c r="F33" s="46"/>
      <c r="G33" s="8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2.75">
      <c r="A34" s="46"/>
      <c r="B34" s="46"/>
      <c r="C34" s="46"/>
      <c r="D34" s="46"/>
      <c r="E34" s="46"/>
      <c r="F34" s="46"/>
      <c r="G34" s="8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2.75">
      <c r="A35" s="118"/>
      <c r="B35" s="118"/>
      <c r="C35" s="118"/>
      <c r="D35" s="118"/>
      <c r="E35" s="118"/>
      <c r="F35" s="118"/>
      <c r="G35" s="9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ht="12.75">
      <c r="A36" s="50"/>
      <c r="B36" s="50"/>
      <c r="C36" s="58"/>
      <c r="D36" s="58"/>
      <c r="E36" s="58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spans="1:30" ht="12.75">
      <c r="A37" s="50"/>
      <c r="B37" s="50"/>
      <c r="C37" s="58"/>
      <c r="D37" s="58"/>
      <c r="E37" s="58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1:30" ht="12.75">
      <c r="A38" s="50"/>
      <c r="B38" s="50"/>
      <c r="C38" s="58"/>
      <c r="D38" s="58"/>
      <c r="E38" s="58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0" ht="12.75">
      <c r="A39" s="50"/>
      <c r="B39" s="50"/>
      <c r="C39" s="58"/>
      <c r="D39" s="58"/>
      <c r="E39" s="5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spans="1:30" ht="12.75">
      <c r="A40" s="50"/>
      <c r="B40" s="50"/>
      <c r="C40" s="58"/>
      <c r="D40" s="58"/>
      <c r="E40" s="58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12.75">
      <c r="A41" s="50"/>
      <c r="B41" s="50"/>
      <c r="C41" s="58"/>
      <c r="D41" s="58"/>
      <c r="E41" s="58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 spans="1:30" ht="12.75">
      <c r="A42" s="50"/>
      <c r="B42" s="50"/>
      <c r="C42" s="58"/>
      <c r="D42" s="58"/>
      <c r="E42" s="58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1:30" ht="12.75">
      <c r="A43" s="50"/>
      <c r="B43" s="50"/>
      <c r="C43" s="58"/>
      <c r="D43" s="58"/>
      <c r="E43" s="58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30" ht="12.75">
      <c r="A44" s="50"/>
      <c r="B44" s="50"/>
      <c r="C44" s="58"/>
      <c r="D44" s="58"/>
      <c r="E44" s="58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0" ht="12.75">
      <c r="A45" s="50"/>
      <c r="B45" s="50"/>
      <c r="C45" s="58"/>
      <c r="D45" s="58"/>
      <c r="E45" s="58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 spans="1:30" ht="12.75">
      <c r="A46" s="50"/>
      <c r="B46" s="50"/>
      <c r="C46" s="58"/>
      <c r="D46" s="58"/>
      <c r="E46" s="58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spans="1:30" ht="12.75">
      <c r="A47" s="50"/>
      <c r="B47" s="50"/>
      <c r="C47" s="58"/>
      <c r="D47" s="58"/>
      <c r="E47" s="58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ht="12.75">
      <c r="A48" s="50"/>
      <c r="B48" s="50"/>
      <c r="C48" s="58"/>
      <c r="D48" s="58"/>
      <c r="E48" s="58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ht="12.75">
      <c r="A49" s="50"/>
      <c r="B49" s="50"/>
      <c r="C49" s="58"/>
      <c r="D49" s="58"/>
      <c r="E49" s="58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30" ht="12.75">
      <c r="A50" s="50"/>
      <c r="B50" s="50"/>
      <c r="C50" s="58"/>
      <c r="D50" s="58"/>
      <c r="E50" s="58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0" ht="12.75">
      <c r="A51" s="50"/>
      <c r="B51" s="50"/>
      <c r="C51" s="58"/>
      <c r="D51" s="58"/>
      <c r="E51" s="58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1:30" ht="12.75">
      <c r="A52" s="50"/>
      <c r="B52" s="50"/>
      <c r="C52" s="58"/>
      <c r="D52" s="58"/>
      <c r="E52" s="58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:30" ht="12.75">
      <c r="A53" s="50"/>
      <c r="B53" s="50"/>
      <c r="C53" s="58"/>
      <c r="D53" s="58"/>
      <c r="E53" s="58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1:30" ht="12.75">
      <c r="A54" s="50"/>
      <c r="B54" s="50"/>
      <c r="C54" s="58"/>
      <c r="D54" s="58"/>
      <c r="E54" s="58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1:30" ht="12.75">
      <c r="A55" s="50"/>
      <c r="B55" s="50"/>
      <c r="C55" s="58"/>
      <c r="D55" s="58"/>
      <c r="E55" s="58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spans="1:30" ht="12.75">
      <c r="A56" s="50"/>
      <c r="B56" s="50"/>
      <c r="C56" s="58"/>
      <c r="D56" s="58"/>
      <c r="E56" s="58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0" ht="12.75">
      <c r="A57" s="50"/>
      <c r="B57" s="50"/>
      <c r="C57" s="58"/>
      <c r="D57" s="58"/>
      <c r="E57" s="58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 spans="1:30" ht="12.75">
      <c r="A58" s="50"/>
      <c r="B58" s="50"/>
      <c r="C58" s="58"/>
      <c r="D58" s="58"/>
      <c r="E58" s="58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1:30" ht="12.75">
      <c r="A59" s="50"/>
      <c r="B59" s="50"/>
      <c r="C59" s="58"/>
      <c r="D59" s="58"/>
      <c r="E59" s="58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1:30" ht="12.75">
      <c r="A60" s="50"/>
      <c r="B60" s="50"/>
      <c r="C60" s="58"/>
      <c r="D60" s="58"/>
      <c r="E60" s="58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1:30" ht="12.75">
      <c r="A61" s="50"/>
      <c r="B61" s="50"/>
      <c r="C61" s="58"/>
      <c r="D61" s="58"/>
      <c r="E61" s="58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</row>
    <row r="62" spans="1:30" ht="12.75">
      <c r="A62" s="50"/>
      <c r="B62" s="50"/>
      <c r="C62" s="58"/>
      <c r="D62" s="58"/>
      <c r="E62" s="58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0" ht="12.75">
      <c r="A63" s="50"/>
      <c r="B63" s="50"/>
      <c r="C63" s="58"/>
      <c r="D63" s="58"/>
      <c r="E63" s="58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 spans="1:30" ht="12.75">
      <c r="A64" s="50"/>
      <c r="B64" s="50"/>
      <c r="C64" s="58"/>
      <c r="D64" s="58"/>
      <c r="E64" s="58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</row>
    <row r="65" spans="1:30" ht="12.75">
      <c r="A65" s="50"/>
      <c r="B65" s="50"/>
      <c r="C65" s="58"/>
      <c r="D65" s="58"/>
      <c r="E65" s="58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spans="1:30" ht="12.75">
      <c r="A66" s="50"/>
      <c r="B66" s="50"/>
      <c r="C66" s="58"/>
      <c r="D66" s="58"/>
      <c r="E66" s="58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1:30" ht="12.75">
      <c r="A67" s="50"/>
      <c r="B67" s="50"/>
      <c r="C67" s="58"/>
      <c r="D67" s="58"/>
      <c r="E67" s="58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</row>
    <row r="68" spans="1:30" ht="12.75">
      <c r="A68" s="50"/>
      <c r="B68" s="50"/>
      <c r="C68" s="58"/>
      <c r="D68" s="58"/>
      <c r="E68" s="58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</row>
    <row r="69" spans="1:30" ht="12.75">
      <c r="A69" s="50"/>
      <c r="B69" s="50"/>
      <c r="C69" s="58"/>
      <c r="D69" s="58"/>
      <c r="E69" s="58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spans="1:30" ht="12.75">
      <c r="A70" s="50"/>
      <c r="B70" s="50"/>
      <c r="C70" s="58"/>
      <c r="D70" s="58"/>
      <c r="E70" s="58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  <row r="71" spans="1:30" ht="12.75">
      <c r="A71" s="50"/>
      <c r="B71" s="50"/>
      <c r="C71" s="58"/>
      <c r="D71" s="58"/>
      <c r="E71" s="58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</row>
    <row r="72" spans="1:30" ht="12.75">
      <c r="A72" s="50"/>
      <c r="B72" s="50"/>
      <c r="C72" s="58"/>
      <c r="D72" s="58"/>
      <c r="E72" s="58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</row>
    <row r="73" spans="1:30" ht="12.75">
      <c r="A73" s="50"/>
      <c r="B73" s="50"/>
      <c r="C73" s="58"/>
      <c r="D73" s="58"/>
      <c r="E73" s="58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</row>
    <row r="74" spans="1:30" ht="12.75">
      <c r="A74" s="50"/>
      <c r="B74" s="50"/>
      <c r="C74" s="58"/>
      <c r="D74" s="58"/>
      <c r="E74" s="58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</row>
    <row r="75" spans="1:30" ht="12.75">
      <c r="A75" s="50"/>
      <c r="B75" s="50"/>
      <c r="C75" s="58"/>
      <c r="D75" s="58"/>
      <c r="E75" s="58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</row>
    <row r="76" spans="1:30" ht="12.75">
      <c r="A76" s="50"/>
      <c r="B76" s="50"/>
      <c r="C76" s="58"/>
      <c r="D76" s="58"/>
      <c r="E76" s="58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</row>
    <row r="77" spans="1:30" ht="12.75">
      <c r="A77" s="50"/>
      <c r="B77" s="50"/>
      <c r="C77" s="58"/>
      <c r="D77" s="58"/>
      <c r="E77" s="58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</row>
    <row r="78" spans="1:30" ht="12.75">
      <c r="A78" s="50"/>
      <c r="B78" s="50"/>
      <c r="C78" s="58"/>
      <c r="D78" s="58"/>
      <c r="E78" s="58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</row>
    <row r="79" spans="1:30" ht="12.75">
      <c r="A79" s="50"/>
      <c r="B79" s="50"/>
      <c r="C79" s="58"/>
      <c r="D79" s="58"/>
      <c r="E79" s="58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</row>
    <row r="80" spans="1:30" ht="12.75">
      <c r="A80" s="50"/>
      <c r="B80" s="50"/>
      <c r="C80" s="58"/>
      <c r="D80" s="58"/>
      <c r="E80" s="58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</row>
    <row r="81" spans="1:30" ht="12.75">
      <c r="A81" s="50"/>
      <c r="B81" s="50"/>
      <c r="C81" s="58"/>
      <c r="D81" s="58"/>
      <c r="E81" s="58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</row>
    <row r="82" spans="1:30" ht="12.75">
      <c r="A82" s="50"/>
      <c r="B82" s="50"/>
      <c r="C82" s="58"/>
      <c r="D82" s="58"/>
      <c r="E82" s="58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</row>
    <row r="83" spans="1:30" ht="12.75">
      <c r="A83" s="50"/>
      <c r="B83" s="50"/>
      <c r="C83" s="58"/>
      <c r="D83" s="58"/>
      <c r="E83" s="58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</row>
    <row r="84" spans="1:30" ht="12.75">
      <c r="A84" s="50"/>
      <c r="B84" s="50"/>
      <c r="C84" s="58"/>
      <c r="D84" s="58"/>
      <c r="E84" s="58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</row>
    <row r="85" spans="1:30" ht="12.75">
      <c r="A85" s="50"/>
      <c r="B85" s="50"/>
      <c r="C85" s="58"/>
      <c r="D85" s="58"/>
      <c r="E85" s="58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</row>
    <row r="86" spans="1:30" ht="12.75">
      <c r="A86" s="50"/>
      <c r="B86" s="50"/>
      <c r="C86" s="58"/>
      <c r="D86" s="58"/>
      <c r="E86" s="58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</row>
    <row r="87" spans="1:30" ht="12.75">
      <c r="A87" s="50"/>
      <c r="B87" s="50"/>
      <c r="C87" s="58"/>
      <c r="D87" s="58"/>
      <c r="E87" s="58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</row>
    <row r="88" spans="1:30" ht="12.75">
      <c r="A88" s="50"/>
      <c r="B88" s="50"/>
      <c r="C88" s="58"/>
      <c r="D88" s="58"/>
      <c r="E88" s="58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</row>
    <row r="89" spans="1:30" ht="12.75">
      <c r="A89" s="50"/>
      <c r="B89" s="50"/>
      <c r="C89" s="58"/>
      <c r="D89" s="58"/>
      <c r="E89" s="58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</row>
    <row r="90" spans="1:30" ht="12.75">
      <c r="A90" s="50"/>
      <c r="B90" s="50"/>
      <c r="C90" s="58"/>
      <c r="D90" s="58"/>
      <c r="E90" s="58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</row>
    <row r="91" spans="1:30" ht="12.75">
      <c r="A91" s="50"/>
      <c r="B91" s="50"/>
      <c r="C91" s="58"/>
      <c r="D91" s="58"/>
      <c r="E91" s="58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</row>
    <row r="92" spans="1:30" ht="12.75">
      <c r="A92" s="50"/>
      <c r="B92" s="50"/>
      <c r="C92" s="58"/>
      <c r="D92" s="58"/>
      <c r="E92" s="58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8"/>
      <c r="D93" s="58"/>
      <c r="E93" s="58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B94" s="50"/>
      <c r="C94" s="58"/>
      <c r="D94" s="58"/>
      <c r="E94" s="58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B95" s="50"/>
      <c r="C95" s="58"/>
      <c r="D95" s="58"/>
      <c r="E95" s="58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</row>
    <row r="96" spans="1:30" ht="12.75">
      <c r="A96" s="50"/>
      <c r="B96" s="50"/>
      <c r="C96" s="58"/>
      <c r="D96" s="58"/>
      <c r="E96" s="58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</row>
    <row r="97" spans="1:30" ht="12.75">
      <c r="A97" s="50"/>
      <c r="B97" s="50"/>
      <c r="C97" s="58"/>
      <c r="D97" s="58"/>
      <c r="E97" s="58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</row>
    <row r="98" spans="1:30" ht="12.75">
      <c r="A98" s="50"/>
      <c r="B98" s="50"/>
      <c r="C98" s="58"/>
      <c r="D98" s="58"/>
      <c r="E98" s="58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</row>
    <row r="99" spans="1:30" ht="12.75">
      <c r="A99" s="50"/>
      <c r="B99" s="50"/>
      <c r="C99" s="58"/>
      <c r="D99" s="58"/>
      <c r="E99" s="58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</row>
    <row r="100" spans="1:30" ht="12.75">
      <c r="A100" s="50"/>
      <c r="B100" s="50"/>
      <c r="C100" s="58"/>
      <c r="D100" s="58"/>
      <c r="E100" s="58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</row>
    <row r="101" spans="1:30" ht="12.75">
      <c r="A101" s="50"/>
      <c r="B101" s="50"/>
      <c r="C101" s="58"/>
      <c r="D101" s="58"/>
      <c r="E101" s="58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</row>
    <row r="102" spans="1:30" ht="12.75">
      <c r="A102" s="50"/>
      <c r="B102" s="50"/>
      <c r="C102" s="58"/>
      <c r="D102" s="58"/>
      <c r="E102" s="58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</row>
    <row r="103" spans="1:30" ht="12.75">
      <c r="A103" s="50"/>
      <c r="B103" s="50"/>
      <c r="C103" s="58"/>
      <c r="D103" s="58"/>
      <c r="E103" s="58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</row>
    <row r="104" spans="1:30" ht="12.75">
      <c r="A104" s="50"/>
      <c r="B104" s="50"/>
      <c r="C104" s="58"/>
      <c r="D104" s="58"/>
      <c r="E104" s="58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</row>
    <row r="105" spans="1:30" ht="12.75">
      <c r="A105" s="50"/>
      <c r="B105" s="50"/>
      <c r="C105" s="58"/>
      <c r="D105" s="58"/>
      <c r="E105" s="58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</row>
    <row r="106" spans="1:30" ht="12.75">
      <c r="A106" s="50"/>
      <c r="B106" s="50"/>
      <c r="C106" s="58"/>
      <c r="D106" s="58"/>
      <c r="E106" s="58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</row>
    <row r="107" spans="1:30" ht="12.75">
      <c r="A107" s="50"/>
      <c r="B107" s="50"/>
      <c r="C107" s="58"/>
      <c r="D107" s="58"/>
      <c r="E107" s="58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</row>
    <row r="108" spans="1:30" ht="12.75">
      <c r="A108" s="50"/>
      <c r="B108" s="50"/>
      <c r="C108" s="58"/>
      <c r="D108" s="58"/>
      <c r="E108" s="58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</row>
    <row r="109" spans="1:30" ht="12.75">
      <c r="A109" s="50"/>
      <c r="B109" s="50"/>
      <c r="C109" s="58"/>
      <c r="D109" s="58"/>
      <c r="E109" s="58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</row>
    <row r="110" spans="1:30" ht="12.75">
      <c r="A110" s="50"/>
      <c r="B110" s="50"/>
      <c r="C110" s="58"/>
      <c r="D110" s="58"/>
      <c r="E110" s="58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</row>
    <row r="111" spans="1:30" ht="12.75">
      <c r="A111" s="50"/>
      <c r="B111" s="50"/>
      <c r="C111" s="58"/>
      <c r="D111" s="58"/>
      <c r="E111" s="58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</row>
    <row r="112" spans="1:30" ht="12.75">
      <c r="A112" s="50"/>
      <c r="B112" s="50"/>
      <c r="C112" s="58"/>
      <c r="D112" s="58"/>
      <c r="E112" s="58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</row>
    <row r="113" spans="1:30" ht="12.75">
      <c r="A113" s="50"/>
      <c r="B113" s="50"/>
      <c r="C113" s="58"/>
      <c r="D113" s="58"/>
      <c r="E113" s="58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</row>
    <row r="114" spans="1:30" ht="12.75">
      <c r="A114" s="50"/>
      <c r="B114" s="50"/>
      <c r="C114" s="58"/>
      <c r="D114" s="58"/>
      <c r="E114" s="58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</row>
    <row r="115" spans="1:30" ht="12.75">
      <c r="A115" s="50"/>
      <c r="B115" s="50"/>
      <c r="C115" s="58"/>
      <c r="D115" s="58"/>
      <c r="E115" s="58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</row>
    <row r="116" spans="1:30" ht="12.75">
      <c r="A116" s="50"/>
      <c r="B116" s="50"/>
      <c r="C116" s="58"/>
      <c r="D116" s="58"/>
      <c r="E116" s="58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</row>
    <row r="117" spans="1:30" ht="12.75">
      <c r="A117" s="50"/>
      <c r="B117" s="50"/>
      <c r="C117" s="58"/>
      <c r="D117" s="58"/>
      <c r="E117" s="58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</row>
    <row r="118" spans="1:30" ht="12.75">
      <c r="A118" s="50"/>
      <c r="B118" s="50"/>
      <c r="C118" s="58"/>
      <c r="D118" s="58"/>
      <c r="E118" s="58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</row>
    <row r="119" spans="1:30" ht="12.75">
      <c r="A119" s="50"/>
      <c r="B119" s="50"/>
      <c r="C119" s="58"/>
      <c r="D119" s="58"/>
      <c r="E119" s="58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</row>
    <row r="120" spans="1:30" ht="12.75">
      <c r="A120" s="50"/>
      <c r="B120" s="50"/>
      <c r="C120" s="58"/>
      <c r="D120" s="58"/>
      <c r="E120" s="58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</row>
    <row r="121" spans="1:30" ht="12.75">
      <c r="A121" s="50"/>
      <c r="B121" s="50"/>
      <c r="C121" s="58"/>
      <c r="D121" s="58"/>
      <c r="E121" s="58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</row>
    <row r="122" spans="1:30" ht="12.75">
      <c r="A122" s="50"/>
      <c r="B122" s="50"/>
      <c r="C122" s="58"/>
      <c r="D122" s="58"/>
      <c r="E122" s="58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</row>
    <row r="123" spans="1:30" ht="12.75">
      <c r="A123" s="50"/>
      <c r="B123" s="50"/>
      <c r="C123" s="58"/>
      <c r="D123" s="58"/>
      <c r="E123" s="58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</row>
    <row r="124" spans="1:30" ht="12.75">
      <c r="A124" s="50"/>
      <c r="B124" s="50"/>
      <c r="C124" s="58"/>
      <c r="D124" s="58"/>
      <c r="E124" s="58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</row>
    <row r="125" spans="1:30" ht="12.75">
      <c r="A125" s="50"/>
      <c r="B125" s="50"/>
      <c r="C125" s="58"/>
      <c r="D125" s="58"/>
      <c r="E125" s="58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</row>
    <row r="126" spans="1:30" ht="12.75">
      <c r="A126" s="50"/>
      <c r="B126" s="50"/>
      <c r="C126" s="58"/>
      <c r="D126" s="58"/>
      <c r="E126" s="58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</row>
    <row r="127" spans="1:30" ht="12.75">
      <c r="A127" s="50"/>
      <c r="B127" s="50"/>
      <c r="C127" s="58"/>
      <c r="D127" s="58"/>
      <c r="E127" s="58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</row>
    <row r="128" spans="1:30" ht="12.75">
      <c r="A128" s="50"/>
      <c r="B128" s="50"/>
      <c r="C128" s="58"/>
      <c r="D128" s="58"/>
      <c r="E128" s="58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</row>
    <row r="129" spans="1:30" ht="12.75">
      <c r="A129" s="50"/>
      <c r="B129" s="50"/>
      <c r="C129" s="58"/>
      <c r="D129" s="58"/>
      <c r="E129" s="58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</row>
    <row r="130" spans="1:30" ht="12.75">
      <c r="A130" s="50"/>
      <c r="B130" s="50"/>
      <c r="C130" s="58"/>
      <c r="D130" s="58"/>
      <c r="E130" s="58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</row>
    <row r="131" spans="1:30" ht="12.75">
      <c r="A131" s="50"/>
      <c r="B131" s="50"/>
      <c r="C131" s="58"/>
      <c r="D131" s="58"/>
      <c r="E131" s="58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</row>
    <row r="132" spans="1:30" ht="12.75">
      <c r="A132" s="50"/>
      <c r="B132" s="50"/>
      <c r="C132" s="58"/>
      <c r="D132" s="58"/>
      <c r="E132" s="58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</row>
    <row r="133" spans="1:30" ht="12.75">
      <c r="A133" s="50"/>
      <c r="B133" s="50"/>
      <c r="C133" s="58"/>
      <c r="D133" s="58"/>
      <c r="E133" s="58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</row>
    <row r="134" spans="1:30" ht="12.75">
      <c r="A134" s="50"/>
      <c r="B134" s="50"/>
      <c r="C134" s="58"/>
      <c r="D134" s="58"/>
      <c r="E134" s="58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</row>
    <row r="135" spans="1:30" ht="12.75">
      <c r="A135" s="50"/>
      <c r="B135" s="50"/>
      <c r="C135" s="58"/>
      <c r="D135" s="58"/>
      <c r="E135" s="58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</row>
    <row r="136" spans="1:30" ht="12.75">
      <c r="A136" s="50"/>
      <c r="B136" s="50"/>
      <c r="C136" s="58"/>
      <c r="D136" s="58"/>
      <c r="E136" s="58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</row>
    <row r="137" spans="1:30" ht="12.75">
      <c r="A137" s="50"/>
      <c r="B137" s="50"/>
      <c r="C137" s="58"/>
      <c r="D137" s="58"/>
      <c r="E137" s="58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</row>
    <row r="138" spans="1:30" ht="12.75">
      <c r="A138" s="50"/>
      <c r="B138" s="50"/>
      <c r="C138" s="58"/>
      <c r="D138" s="58"/>
      <c r="E138" s="58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</row>
    <row r="139" spans="1:30" ht="12.75">
      <c r="A139" s="50"/>
      <c r="B139" s="50"/>
      <c r="C139" s="58"/>
      <c r="D139" s="58"/>
      <c r="E139" s="58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</row>
    <row r="140" spans="1:30" ht="12.75">
      <c r="A140" s="50"/>
      <c r="B140" s="50"/>
      <c r="C140" s="58"/>
      <c r="D140" s="58"/>
      <c r="E140" s="58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</row>
    <row r="141" spans="1:30" ht="12.75">
      <c r="A141" s="50"/>
      <c r="B141" s="50"/>
      <c r="C141" s="58"/>
      <c r="D141" s="58"/>
      <c r="E141" s="58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</row>
    <row r="142" spans="1:30" ht="12.75">
      <c r="A142" s="50"/>
      <c r="B142" s="50"/>
      <c r="C142" s="58"/>
      <c r="D142" s="58"/>
      <c r="E142" s="58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</row>
    <row r="143" spans="1:30" ht="12.75">
      <c r="A143" s="50"/>
      <c r="B143" s="50"/>
      <c r="C143" s="58"/>
      <c r="D143" s="58"/>
      <c r="E143" s="58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</row>
    <row r="144" spans="1:30" ht="12.75">
      <c r="A144" s="50"/>
      <c r="B144" s="50"/>
      <c r="C144" s="58"/>
      <c r="D144" s="58"/>
      <c r="E144" s="58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</row>
    <row r="145" spans="1:30" ht="12.75">
      <c r="A145" s="50"/>
      <c r="B145" s="50"/>
      <c r="C145" s="58"/>
      <c r="D145" s="58"/>
      <c r="E145" s="58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</row>
    <row r="146" spans="1:30" ht="12.75">
      <c r="A146" s="50"/>
      <c r="B146" s="50"/>
      <c r="C146" s="58"/>
      <c r="D146" s="58"/>
      <c r="E146" s="58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</row>
    <row r="147" spans="1:30" ht="12.75">
      <c r="A147" s="50"/>
      <c r="B147" s="50"/>
      <c r="C147" s="58"/>
      <c r="D147" s="58"/>
      <c r="E147" s="58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</row>
    <row r="148" spans="1:30" ht="12.75">
      <c r="A148" s="50"/>
      <c r="B148" s="50"/>
      <c r="C148" s="58"/>
      <c r="D148" s="58"/>
      <c r="E148" s="58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</row>
    <row r="149" spans="1:30" ht="12.75">
      <c r="A149" s="50"/>
      <c r="B149" s="50"/>
      <c r="C149" s="58"/>
      <c r="D149" s="58"/>
      <c r="E149" s="58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</row>
    <row r="150" spans="1:30" ht="12.75">
      <c r="A150" s="50"/>
      <c r="B150" s="50"/>
      <c r="C150" s="58"/>
      <c r="D150" s="58"/>
      <c r="E150" s="58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</row>
    <row r="151" spans="1:30" ht="12.75">
      <c r="A151" s="50"/>
      <c r="B151" s="50"/>
      <c r="C151" s="58"/>
      <c r="D151" s="58"/>
      <c r="E151" s="58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</row>
    <row r="152" spans="1:30" ht="12.75">
      <c r="A152" s="50"/>
      <c r="B152" s="50"/>
      <c r="C152" s="58"/>
      <c r="D152" s="58"/>
      <c r="E152" s="58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</row>
    <row r="153" spans="1:30" ht="12.75">
      <c r="A153" s="50"/>
      <c r="B153" s="50"/>
      <c r="C153" s="58"/>
      <c r="D153" s="58"/>
      <c r="E153" s="58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</row>
    <row r="154" spans="1:30" ht="12.75">
      <c r="A154" s="50"/>
      <c r="B154" s="50"/>
      <c r="C154" s="58"/>
      <c r="D154" s="58"/>
      <c r="E154" s="58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</row>
    <row r="155" spans="1:30" ht="12.75">
      <c r="A155" s="50"/>
      <c r="B155" s="50"/>
      <c r="C155" s="58"/>
      <c r="D155" s="58"/>
      <c r="E155" s="58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</row>
    <row r="156" spans="1:30" ht="12.75">
      <c r="A156" s="50"/>
      <c r="B156" s="50"/>
      <c r="C156" s="58"/>
      <c r="D156" s="58"/>
      <c r="E156" s="58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</row>
    <row r="157" spans="1:30" ht="12.75">
      <c r="A157" s="50"/>
      <c r="B157" s="50"/>
      <c r="C157" s="58"/>
      <c r="D157" s="58"/>
      <c r="E157" s="58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</row>
    <row r="158" spans="1:30" ht="12.75">
      <c r="A158" s="50"/>
      <c r="B158" s="50"/>
      <c r="C158" s="58"/>
      <c r="D158" s="58"/>
      <c r="E158" s="58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</row>
    <row r="159" spans="1:30" ht="12.75">
      <c r="A159" s="50"/>
      <c r="B159" s="50"/>
      <c r="C159" s="58"/>
      <c r="D159" s="58"/>
      <c r="E159" s="58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</row>
    <row r="160" spans="1:30" ht="12.75">
      <c r="A160" s="50"/>
      <c r="B160" s="50"/>
      <c r="C160" s="58"/>
      <c r="D160" s="58"/>
      <c r="E160" s="58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</row>
    <row r="161" spans="1:30" ht="12.75">
      <c r="A161" s="50"/>
      <c r="B161" s="50"/>
      <c r="C161" s="58"/>
      <c r="D161" s="58"/>
      <c r="E161" s="58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</row>
    <row r="162" spans="1:30" ht="12.75">
      <c r="A162" s="50"/>
      <c r="B162" s="50"/>
      <c r="C162" s="58"/>
      <c r="D162" s="58"/>
      <c r="E162" s="58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</row>
    <row r="163" spans="1:30" ht="12.75">
      <c r="A163" s="50"/>
      <c r="B163" s="50"/>
      <c r="C163" s="58"/>
      <c r="D163" s="58"/>
      <c r="E163" s="58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</row>
    <row r="164" spans="1:30" ht="12.75">
      <c r="A164" s="50"/>
      <c r="B164" s="50"/>
      <c r="C164" s="58"/>
      <c r="D164" s="58"/>
      <c r="E164" s="58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</row>
    <row r="165" spans="1:30" ht="12.75">
      <c r="A165" s="50"/>
      <c r="B165" s="50"/>
      <c r="C165" s="58"/>
      <c r="D165" s="58"/>
      <c r="E165" s="58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</row>
    <row r="166" spans="1:30" ht="12.75">
      <c r="A166" s="50"/>
      <c r="B166" s="50"/>
      <c r="C166" s="58"/>
      <c r="D166" s="58"/>
      <c r="E166" s="58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</row>
    <row r="167" spans="1:30" ht="12.75">
      <c r="A167" s="50"/>
      <c r="B167" s="50"/>
      <c r="C167" s="58"/>
      <c r="D167" s="58"/>
      <c r="E167" s="58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</row>
    <row r="168" spans="1:30" ht="12.75">
      <c r="A168" s="50"/>
      <c r="B168" s="50"/>
      <c r="C168" s="58"/>
      <c r="D168" s="58"/>
      <c r="E168" s="58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</row>
    <row r="169" spans="1:30" ht="12.75">
      <c r="A169" s="50"/>
      <c r="B169" s="50"/>
      <c r="C169" s="58"/>
      <c r="D169" s="58"/>
      <c r="E169" s="58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</row>
    <row r="170" spans="1:30" ht="12.75">
      <c r="A170" s="50"/>
      <c r="B170" s="50"/>
      <c r="C170" s="58"/>
      <c r="D170" s="58"/>
      <c r="E170" s="58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</row>
    <row r="171" spans="1:30" ht="12.75">
      <c r="A171" s="50"/>
      <c r="B171" s="50"/>
      <c r="C171" s="58"/>
      <c r="D171" s="58"/>
      <c r="E171" s="58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</row>
    <row r="172" spans="1:30" ht="12.75">
      <c r="A172" s="50"/>
      <c r="B172" s="50"/>
      <c r="C172" s="58"/>
      <c r="D172" s="58"/>
      <c r="E172" s="58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</row>
    <row r="173" spans="1:30" ht="12.75">
      <c r="A173" s="50"/>
      <c r="B173" s="50"/>
      <c r="C173" s="58"/>
      <c r="D173" s="58"/>
      <c r="E173" s="58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</row>
    <row r="174" spans="1:30" ht="12.75">
      <c r="A174" s="50"/>
      <c r="B174" s="50"/>
      <c r="C174" s="58"/>
      <c r="D174" s="58"/>
      <c r="E174" s="58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</row>
    <row r="175" spans="1:30" ht="12.75">
      <c r="A175" s="50"/>
      <c r="B175" s="50"/>
      <c r="C175" s="58"/>
      <c r="D175" s="58"/>
      <c r="E175" s="58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</row>
    <row r="176" spans="1:30" ht="12.75">
      <c r="A176" s="50"/>
      <c r="B176" s="50"/>
      <c r="C176" s="58"/>
      <c r="D176" s="58"/>
      <c r="E176" s="58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</row>
    <row r="177" spans="1:30" ht="12.75">
      <c r="A177" s="50"/>
      <c r="B177" s="50"/>
      <c r="C177" s="58"/>
      <c r="D177" s="58"/>
      <c r="E177" s="58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</row>
    <row r="178" spans="1:30" ht="12.75">
      <c r="A178" s="50"/>
      <c r="B178" s="50"/>
      <c r="C178" s="58"/>
      <c r="D178" s="58"/>
      <c r="E178" s="58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</row>
    <row r="179" spans="1:30" ht="12.75">
      <c r="A179" s="50"/>
      <c r="B179" s="50"/>
      <c r="C179" s="58"/>
      <c r="D179" s="58"/>
      <c r="E179" s="58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</row>
    <row r="180" spans="1:30" ht="12.75">
      <c r="A180" s="50"/>
      <c r="B180" s="50"/>
      <c r="C180" s="58"/>
      <c r="D180" s="58"/>
      <c r="E180" s="58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</row>
    <row r="181" spans="1:30" ht="12.75">
      <c r="A181" s="50"/>
      <c r="B181" s="50"/>
      <c r="C181" s="58"/>
      <c r="D181" s="58"/>
      <c r="E181" s="58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</row>
    <row r="182" spans="1:30" ht="12.75">
      <c r="A182" s="50"/>
      <c r="B182" s="50"/>
      <c r="C182" s="58"/>
      <c r="D182" s="58"/>
      <c r="E182" s="58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</row>
    <row r="183" spans="1:30" ht="12.75">
      <c r="A183" s="50"/>
      <c r="B183" s="50"/>
      <c r="C183" s="58"/>
      <c r="D183" s="58"/>
      <c r="E183" s="58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</row>
    <row r="184" spans="1:30" ht="12.75">
      <c r="A184" s="50"/>
      <c r="B184" s="50"/>
      <c r="C184" s="58"/>
      <c r="D184" s="58"/>
      <c r="E184" s="58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</row>
    <row r="185" spans="1:30" ht="12.75">
      <c r="A185" s="50"/>
      <c r="B185" s="50"/>
      <c r="C185" s="58"/>
      <c r="D185" s="58"/>
      <c r="E185" s="58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</row>
    <row r="186" spans="1:30" ht="12.75">
      <c r="A186" s="50"/>
      <c r="B186" s="50"/>
      <c r="C186" s="58"/>
      <c r="D186" s="58"/>
      <c r="E186" s="58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</row>
    <row r="187" spans="1:30" ht="12.75">
      <c r="A187" s="50"/>
      <c r="B187" s="50"/>
      <c r="C187" s="58"/>
      <c r="D187" s="58"/>
      <c r="E187" s="58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</row>
    <row r="188" spans="1:30" ht="12.75">
      <c r="A188" s="50"/>
      <c r="B188" s="50"/>
      <c r="C188" s="58"/>
      <c r="D188" s="58"/>
      <c r="E188" s="58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</row>
    <row r="189" spans="1:30" ht="12.75">
      <c r="A189" s="50"/>
      <c r="B189" s="50"/>
      <c r="C189" s="58"/>
      <c r="D189" s="58"/>
      <c r="E189" s="58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</row>
    <row r="190" spans="1:30" ht="12.75">
      <c r="A190" s="50"/>
      <c r="B190" s="50"/>
      <c r="C190" s="58"/>
      <c r="D190" s="58"/>
      <c r="E190" s="58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</row>
    <row r="191" spans="1:30" ht="12.75">
      <c r="A191" s="50"/>
      <c r="B191" s="50"/>
      <c r="C191" s="58"/>
      <c r="D191" s="58"/>
      <c r="E191" s="58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</row>
    <row r="192" spans="1:30" ht="12.75">
      <c r="A192" s="50"/>
      <c r="B192" s="50"/>
      <c r="C192" s="58"/>
      <c r="D192" s="58"/>
      <c r="E192" s="58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</row>
    <row r="193" spans="1:30" ht="12.75">
      <c r="A193" s="50"/>
      <c r="B193" s="50"/>
      <c r="C193" s="58"/>
      <c r="D193" s="58"/>
      <c r="E193" s="58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</row>
    <row r="194" spans="1:30" ht="12.75">
      <c r="A194" s="50"/>
      <c r="B194" s="50"/>
      <c r="C194" s="58"/>
      <c r="D194" s="58"/>
      <c r="E194" s="58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</row>
    <row r="195" spans="1:30" ht="12.75">
      <c r="A195" s="50"/>
      <c r="B195" s="50"/>
      <c r="C195" s="58"/>
      <c r="D195" s="58"/>
      <c r="E195" s="58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</row>
    <row r="196" spans="1:30" ht="12.75">
      <c r="A196" s="50"/>
      <c r="B196" s="50"/>
      <c r="C196" s="58"/>
      <c r="D196" s="58"/>
      <c r="E196" s="58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</row>
    <row r="197" spans="1:30" ht="12.75">
      <c r="A197" s="50"/>
      <c r="B197" s="50"/>
      <c r="C197" s="58"/>
      <c r="D197" s="58"/>
      <c r="E197" s="58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</row>
    <row r="198" spans="1:30" ht="12.75">
      <c r="A198" s="50"/>
      <c r="B198" s="50"/>
      <c r="C198" s="58"/>
      <c r="D198" s="58"/>
      <c r="E198" s="58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</row>
    <row r="199" spans="1:30" ht="12.75">
      <c r="A199" s="50"/>
      <c r="B199" s="50"/>
      <c r="C199" s="58"/>
      <c r="D199" s="58"/>
      <c r="E199" s="58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</row>
    <row r="200" spans="1:30" ht="12.75">
      <c r="A200" s="50"/>
      <c r="B200" s="50"/>
      <c r="C200" s="58"/>
      <c r="D200" s="58"/>
      <c r="E200" s="58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</row>
    <row r="201" spans="1:30" ht="12.75">
      <c r="A201" s="50"/>
      <c r="B201" s="50"/>
      <c r="C201" s="58"/>
      <c r="D201" s="58"/>
      <c r="E201" s="58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</row>
    <row r="202" spans="1:30" ht="12.75">
      <c r="A202" s="50"/>
      <c r="B202" s="50"/>
      <c r="C202" s="58"/>
      <c r="D202" s="58"/>
      <c r="E202" s="58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</row>
    <row r="203" spans="1:30" ht="12.75">
      <c r="A203" s="50"/>
      <c r="B203" s="50"/>
      <c r="C203" s="58"/>
      <c r="D203" s="58"/>
      <c r="E203" s="58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</row>
    <row r="204" spans="1:30" ht="12.75">
      <c r="A204" s="50"/>
      <c r="B204" s="50"/>
      <c r="C204" s="58"/>
      <c r="D204" s="58"/>
      <c r="E204" s="58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</row>
    <row r="205" spans="1:30" ht="12.75">
      <c r="A205" s="50"/>
      <c r="B205" s="50"/>
      <c r="C205" s="58"/>
      <c r="D205" s="58"/>
      <c r="E205" s="58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</row>
    <row r="206" spans="1:30" ht="12.75">
      <c r="A206" s="50"/>
      <c r="B206" s="50"/>
      <c r="C206" s="58"/>
      <c r="D206" s="58"/>
      <c r="E206" s="58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</row>
    <row r="207" spans="1:30" ht="12.75">
      <c r="A207" s="50"/>
      <c r="B207" s="50"/>
      <c r="C207" s="58"/>
      <c r="D207" s="58"/>
      <c r="E207" s="58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</row>
    <row r="208" spans="1:30" ht="12.75">
      <c r="A208" s="50"/>
      <c r="B208" s="50"/>
      <c r="C208" s="58"/>
      <c r="D208" s="58"/>
      <c r="E208" s="58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</row>
    <row r="209" spans="1:30" ht="12.75">
      <c r="A209" s="50"/>
      <c r="B209" s="50"/>
      <c r="C209" s="58"/>
      <c r="D209" s="58"/>
      <c r="E209" s="58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</row>
    <row r="210" spans="1:30" ht="12.75">
      <c r="A210" s="50"/>
      <c r="B210" s="50"/>
      <c r="C210" s="58"/>
      <c r="D210" s="58"/>
      <c r="E210" s="58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</row>
    <row r="211" spans="1:30" ht="12.75">
      <c r="A211" s="50"/>
      <c r="B211" s="50"/>
      <c r="C211" s="58"/>
      <c r="D211" s="58"/>
      <c r="E211" s="58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</row>
    <row r="212" spans="1:30" ht="12.75">
      <c r="A212" s="50"/>
      <c r="B212" s="50"/>
      <c r="C212" s="58"/>
      <c r="D212" s="58"/>
      <c r="E212" s="58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</row>
    <row r="213" spans="1:30" ht="12.75">
      <c r="A213" s="50"/>
      <c r="B213" s="50"/>
      <c r="C213" s="58"/>
      <c r="D213" s="58"/>
      <c r="E213" s="58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</row>
    <row r="214" spans="1:30" ht="12.75">
      <c r="A214" s="50"/>
      <c r="B214" s="50"/>
      <c r="C214" s="58"/>
      <c r="D214" s="58"/>
      <c r="E214" s="58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</row>
    <row r="215" spans="1:30" ht="12.75">
      <c r="A215" s="50"/>
      <c r="B215" s="50"/>
      <c r="C215" s="58"/>
      <c r="D215" s="58"/>
      <c r="E215" s="58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</row>
    <row r="216" spans="1:30" ht="12.75">
      <c r="A216" s="50"/>
      <c r="B216" s="50"/>
      <c r="C216" s="58"/>
      <c r="D216" s="58"/>
      <c r="E216" s="58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</row>
    <row r="217" spans="1:30" ht="12.75">
      <c r="A217" s="50"/>
      <c r="B217" s="50"/>
      <c r="C217" s="58"/>
      <c r="D217" s="58"/>
      <c r="E217" s="58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</row>
    <row r="218" spans="1:30" ht="12.75">
      <c r="A218" s="50"/>
      <c r="B218" s="50"/>
      <c r="C218" s="58"/>
      <c r="D218" s="58"/>
      <c r="E218" s="58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</row>
    <row r="219" spans="1:30" ht="12.75">
      <c r="A219" s="50"/>
      <c r="B219" s="50"/>
      <c r="C219" s="58"/>
      <c r="D219" s="58"/>
      <c r="E219" s="58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</row>
    <row r="220" spans="1:30" ht="12.75">
      <c r="A220" s="50"/>
      <c r="B220" s="50"/>
      <c r="C220" s="58"/>
      <c r="D220" s="58"/>
      <c r="E220" s="58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</row>
    <row r="221" spans="1:30" ht="12.75">
      <c r="A221" s="50"/>
      <c r="B221" s="50"/>
      <c r="C221" s="58"/>
      <c r="D221" s="58"/>
      <c r="E221" s="58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</row>
    <row r="222" spans="1:30" ht="12.75">
      <c r="A222" s="50"/>
      <c r="B222" s="50"/>
      <c r="C222" s="58"/>
      <c r="D222" s="58"/>
      <c r="E222" s="58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</row>
    <row r="223" spans="1:30" ht="12.75">
      <c r="A223" s="50"/>
      <c r="B223" s="50"/>
      <c r="C223" s="58"/>
      <c r="D223" s="58"/>
      <c r="E223" s="58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</row>
    <row r="224" spans="1:30" ht="12.75">
      <c r="A224" s="50"/>
      <c r="B224" s="50"/>
      <c r="C224" s="58"/>
      <c r="D224" s="58"/>
      <c r="E224" s="58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</row>
    <row r="225" spans="1:30" ht="12.75">
      <c r="A225" s="50"/>
      <c r="B225" s="50"/>
      <c r="C225" s="58"/>
      <c r="D225" s="58"/>
      <c r="E225" s="58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</row>
    <row r="226" spans="1:30" ht="12.75">
      <c r="A226" s="50"/>
      <c r="B226" s="50"/>
      <c r="C226" s="58"/>
      <c r="D226" s="58"/>
      <c r="E226" s="58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</row>
    <row r="227" spans="1:30" ht="12.75">
      <c r="A227" s="50"/>
      <c r="B227" s="50"/>
      <c r="C227" s="58"/>
      <c r="D227" s="58"/>
      <c r="E227" s="58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</row>
    <row r="228" spans="1:30" ht="12.75">
      <c r="A228" s="50"/>
      <c r="B228" s="50"/>
      <c r="C228" s="58"/>
      <c r="D228" s="58"/>
      <c r="E228" s="58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</row>
    <row r="229" spans="1:30" ht="12.75">
      <c r="A229" s="50"/>
      <c r="B229" s="50"/>
      <c r="C229" s="58"/>
      <c r="D229" s="58"/>
      <c r="E229" s="58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</row>
  </sheetData>
  <sheetProtection/>
  <mergeCells count="35"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9"/>
    <mergeCell ref="B14:B19"/>
    <mergeCell ref="C14:C19"/>
    <mergeCell ref="D14:D19"/>
    <mergeCell ref="E14:E19"/>
    <mergeCell ref="F14:F19"/>
    <mergeCell ref="G14:G19"/>
    <mergeCell ref="H14:H19"/>
    <mergeCell ref="A20:A25"/>
    <mergeCell ref="B20:B25"/>
    <mergeCell ref="C20:C25"/>
    <mergeCell ref="D20:D25"/>
    <mergeCell ref="E20:E25"/>
    <mergeCell ref="F20:F25"/>
    <mergeCell ref="G20:G25"/>
    <mergeCell ref="H20:H25"/>
    <mergeCell ref="A26:D27"/>
    <mergeCell ref="E26:F27"/>
    <mergeCell ref="G26:H27"/>
    <mergeCell ref="A29:H29"/>
    <mergeCell ref="G31:H31"/>
    <mergeCell ref="A35:F35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3"/>
  <sheetViews>
    <sheetView tabSelected="1" view="pageBreakPreview" zoomScale="60" zoomScalePageLayoutView="0" workbookViewId="0" topLeftCell="A1">
      <selection activeCell="G15" sqref="A15:H53"/>
    </sheetView>
  </sheetViews>
  <sheetFormatPr defaultColWidth="9.00390625" defaultRowHeight="12.75"/>
  <cols>
    <col min="1" max="1" width="5.75390625" style="1" customWidth="1"/>
    <col min="2" max="2" width="18.625" style="1" customWidth="1"/>
    <col min="3" max="3" width="19.125" style="35" customWidth="1"/>
    <col min="4" max="4" width="23.875" style="35" customWidth="1"/>
    <col min="5" max="5" width="23.625" style="35" customWidth="1"/>
    <col min="6" max="6" width="9.125" style="35" customWidth="1"/>
    <col min="7" max="7" width="9.125" style="1" customWidth="1"/>
    <col min="8" max="8" width="11.00390625" style="1" customWidth="1"/>
    <col min="9" max="16384" width="9.125" style="1" customWidth="1"/>
  </cols>
  <sheetData>
    <row r="1" spans="1:29" ht="12.75">
      <c r="A1" s="7"/>
      <c r="B1" s="7"/>
      <c r="C1" s="33"/>
      <c r="D1" s="33"/>
      <c r="E1" s="187" t="s">
        <v>185</v>
      </c>
      <c r="F1" s="187"/>
      <c r="G1" s="187"/>
      <c r="H1" s="187"/>
      <c r="I1" s="51"/>
      <c r="J1" s="51"/>
      <c r="K1" s="51"/>
      <c r="L1" s="51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12.75">
      <c r="A2" s="7"/>
      <c r="B2" s="75"/>
      <c r="C2" s="76"/>
      <c r="D2" s="76"/>
      <c r="E2" s="76"/>
      <c r="F2" s="77"/>
      <c r="G2" s="78"/>
      <c r="H2" s="7"/>
      <c r="I2" s="61"/>
      <c r="J2" s="61"/>
      <c r="K2" s="61"/>
      <c r="L2" s="51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2.75">
      <c r="A3" s="8"/>
      <c r="B3" s="79"/>
      <c r="C3" s="80"/>
      <c r="D3" s="80"/>
      <c r="E3" s="80"/>
      <c r="F3" s="77"/>
      <c r="G3" s="78"/>
      <c r="H3" s="7"/>
      <c r="I3" s="61"/>
      <c r="J3" s="61"/>
      <c r="K3" s="61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20.25">
      <c r="A4" s="8"/>
      <c r="B4" s="9"/>
      <c r="C4" s="34"/>
      <c r="D4" s="38"/>
      <c r="E4" s="80"/>
      <c r="F4" s="77"/>
      <c r="G4" s="78"/>
      <c r="H4" s="7"/>
      <c r="I4" s="51"/>
      <c r="J4" s="51"/>
      <c r="K4" s="51"/>
      <c r="L4" s="51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20.25">
      <c r="A5" s="8"/>
      <c r="B5" s="9"/>
      <c r="C5" s="34"/>
      <c r="D5" s="38"/>
      <c r="E5" s="80"/>
      <c r="F5" s="77"/>
      <c r="G5" s="78"/>
      <c r="H5" s="7"/>
      <c r="I5" s="51"/>
      <c r="J5" s="51"/>
      <c r="K5" s="51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ht="15.75">
      <c r="A6" s="8"/>
      <c r="B6" s="11"/>
      <c r="C6" s="34"/>
      <c r="D6" s="38"/>
      <c r="E6" s="80"/>
      <c r="F6" s="77"/>
      <c r="G6" s="78"/>
      <c r="H6" s="7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ht="24" customHeight="1">
      <c r="A7" s="12"/>
      <c r="B7" s="12"/>
      <c r="C7" s="33"/>
      <c r="D7" s="33"/>
      <c r="E7" s="33"/>
      <c r="F7" s="33"/>
      <c r="G7" s="12"/>
      <c r="H7" s="12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ht="12.75" customHeight="1">
      <c r="A8" s="312" t="s">
        <v>114</v>
      </c>
      <c r="B8" s="312"/>
      <c r="C8" s="312"/>
      <c r="D8" s="312"/>
      <c r="E8" s="312"/>
      <c r="F8" s="312"/>
      <c r="G8" s="312"/>
      <c r="H8" s="312"/>
      <c r="I8" s="56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12.75" customHeight="1">
      <c r="A9" s="312"/>
      <c r="B9" s="312"/>
      <c r="C9" s="312"/>
      <c r="D9" s="312"/>
      <c r="E9" s="312"/>
      <c r="F9" s="312"/>
      <c r="G9" s="312"/>
      <c r="H9" s="312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29" ht="12.75" customHeight="1">
      <c r="A10" s="189" t="s">
        <v>49</v>
      </c>
      <c r="B10" s="191">
        <f>'[1]Главная'!B10</f>
        <v>42018</v>
      </c>
      <c r="C10" s="193"/>
      <c r="D10" s="193"/>
      <c r="E10" s="193"/>
      <c r="F10" s="193"/>
      <c r="G10" s="193"/>
      <c r="H10" s="193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2.75" customHeight="1">
      <c r="A11" s="190"/>
      <c r="B11" s="192"/>
      <c r="C11" s="194"/>
      <c r="D11" s="194"/>
      <c r="E11" s="194"/>
      <c r="F11" s="194"/>
      <c r="G11" s="194"/>
      <c r="H11" s="19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2.75" customHeight="1">
      <c r="A12" s="181" t="s">
        <v>0</v>
      </c>
      <c r="B12" s="195" t="s">
        <v>2</v>
      </c>
      <c r="C12" s="195" t="s">
        <v>1</v>
      </c>
      <c r="D12" s="180" t="s">
        <v>77</v>
      </c>
      <c r="E12" s="180" t="s">
        <v>116</v>
      </c>
      <c r="F12" s="180" t="s">
        <v>57</v>
      </c>
      <c r="G12" s="180" t="s">
        <v>4</v>
      </c>
      <c r="H12" s="181" t="s">
        <v>3</v>
      </c>
      <c r="I12" s="50"/>
      <c r="J12" s="50"/>
      <c r="K12" s="51"/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2.75">
      <c r="A13" s="181"/>
      <c r="B13" s="195"/>
      <c r="C13" s="195"/>
      <c r="D13" s="196"/>
      <c r="E13" s="180"/>
      <c r="F13" s="180"/>
      <c r="G13" s="180"/>
      <c r="H13" s="181"/>
      <c r="I13" s="50"/>
      <c r="J13" s="50"/>
      <c r="K13" s="51"/>
      <c r="L13" s="51"/>
      <c r="M13" s="51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ht="12.75">
      <c r="A14" s="274" t="s">
        <v>115</v>
      </c>
      <c r="B14" s="275"/>
      <c r="C14" s="275"/>
      <c r="D14" s="275"/>
      <c r="E14" s="275"/>
      <c r="F14" s="275"/>
      <c r="G14" s="275"/>
      <c r="H14" s="276"/>
      <c r="I14" s="50"/>
      <c r="J14" s="50"/>
      <c r="K14" s="51"/>
      <c r="L14" s="51"/>
      <c r="M14" s="51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ht="12.75" customHeight="1">
      <c r="A15" s="182">
        <v>1</v>
      </c>
      <c r="B15" s="216"/>
      <c r="C15" s="81"/>
      <c r="D15" s="145" t="s">
        <v>122</v>
      </c>
      <c r="E15" s="184" t="s">
        <v>117</v>
      </c>
      <c r="F15" s="172">
        <v>1580</v>
      </c>
      <c r="G15" s="283"/>
      <c r="H15" s="144">
        <f>IF(G15=0,"",F15*G15)</f>
      </c>
      <c r="I15" s="50"/>
      <c r="J15" s="50"/>
      <c r="K15" s="51"/>
      <c r="L15" s="51"/>
      <c r="M15" s="51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2.75" customHeight="1">
      <c r="A16" s="183"/>
      <c r="B16" s="217"/>
      <c r="C16" s="278" t="s">
        <v>64</v>
      </c>
      <c r="D16" s="237"/>
      <c r="E16" s="185"/>
      <c r="F16" s="173"/>
      <c r="G16" s="284"/>
      <c r="H16" s="210"/>
      <c r="I16" s="50"/>
      <c r="J16" s="50"/>
      <c r="K16" s="51"/>
      <c r="L16" s="51"/>
      <c r="M16" s="51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2.75" customHeight="1">
      <c r="A17" s="183"/>
      <c r="B17" s="217"/>
      <c r="C17" s="278"/>
      <c r="D17" s="237"/>
      <c r="E17" s="185"/>
      <c r="F17" s="173"/>
      <c r="G17" s="284"/>
      <c r="H17" s="210"/>
      <c r="I17" s="50"/>
      <c r="J17" s="50"/>
      <c r="K17" s="51"/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2.75" customHeight="1">
      <c r="A18" s="183"/>
      <c r="B18" s="217"/>
      <c r="C18" s="279"/>
      <c r="D18" s="238"/>
      <c r="E18" s="186"/>
      <c r="F18" s="174"/>
      <c r="G18" s="284"/>
      <c r="H18" s="210"/>
      <c r="I18" s="50"/>
      <c r="J18" s="50"/>
      <c r="K18" s="51"/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1:29" ht="12.75" customHeight="1">
      <c r="A19" s="148">
        <v>2</v>
      </c>
      <c r="B19" s="217"/>
      <c r="C19" s="248" t="s">
        <v>65</v>
      </c>
      <c r="D19" s="288" t="s">
        <v>123</v>
      </c>
      <c r="E19" s="177" t="s">
        <v>117</v>
      </c>
      <c r="F19" s="158">
        <v>1990</v>
      </c>
      <c r="G19" s="157"/>
      <c r="H19" s="126">
        <f>IF(G19=0,"",F19*G19)</f>
      </c>
      <c r="I19" s="55"/>
      <c r="J19" s="50"/>
      <c r="K19" s="51"/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1:29" ht="12.75" customHeight="1">
      <c r="A20" s="149"/>
      <c r="B20" s="217"/>
      <c r="C20" s="249"/>
      <c r="D20" s="306"/>
      <c r="E20" s="178"/>
      <c r="F20" s="158"/>
      <c r="G20" s="158"/>
      <c r="H20" s="252"/>
      <c r="I20" s="50"/>
      <c r="J20" s="50"/>
      <c r="K20" s="51"/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spans="1:29" ht="12.75" customHeight="1">
      <c r="A21" s="149"/>
      <c r="B21" s="217"/>
      <c r="C21" s="249"/>
      <c r="D21" s="306"/>
      <c r="E21" s="178"/>
      <c r="F21" s="158"/>
      <c r="G21" s="158"/>
      <c r="H21" s="252"/>
      <c r="I21" s="50"/>
      <c r="J21" s="50"/>
      <c r="K21" s="52"/>
      <c r="L21" s="52"/>
      <c r="M21" s="52"/>
      <c r="N21" s="52"/>
      <c r="O21" s="52"/>
      <c r="P21" s="52"/>
      <c r="Q21" s="52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1:29" ht="12.75" customHeight="1">
      <c r="A22" s="149"/>
      <c r="B22" s="217"/>
      <c r="C22" s="250"/>
      <c r="D22" s="307"/>
      <c r="E22" s="179"/>
      <c r="F22" s="158"/>
      <c r="G22" s="158"/>
      <c r="H22" s="252"/>
      <c r="I22" s="50"/>
      <c r="J22" s="50"/>
      <c r="K22" s="57"/>
      <c r="L22" s="57"/>
      <c r="M22" s="57"/>
      <c r="N22" s="57"/>
      <c r="O22" s="57"/>
      <c r="P22" s="57"/>
      <c r="Q22" s="57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1:29" ht="12.75" customHeight="1">
      <c r="A23" s="165">
        <v>3</v>
      </c>
      <c r="B23" s="217"/>
      <c r="C23" s="244" t="s">
        <v>66</v>
      </c>
      <c r="D23" s="145" t="s">
        <v>124</v>
      </c>
      <c r="E23" s="169" t="s">
        <v>117</v>
      </c>
      <c r="F23" s="172">
        <v>3150</v>
      </c>
      <c r="G23" s="139"/>
      <c r="H23" s="142">
        <f>IF(G23=0,"",F23*G23)</f>
      </c>
      <c r="I23" s="50"/>
      <c r="J23" s="53"/>
      <c r="K23" s="53"/>
      <c r="L23" s="53"/>
      <c r="M23" s="53"/>
      <c r="N23" s="53"/>
      <c r="O23" s="53"/>
      <c r="P23" s="53"/>
      <c r="Q23" s="53"/>
      <c r="R23" s="53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ht="12.75" customHeight="1">
      <c r="A24" s="165"/>
      <c r="B24" s="217"/>
      <c r="C24" s="245"/>
      <c r="D24" s="237"/>
      <c r="E24" s="170"/>
      <c r="F24" s="173"/>
      <c r="G24" s="328"/>
      <c r="H24" s="143"/>
      <c r="I24" s="50"/>
      <c r="J24" s="50"/>
      <c r="K24" s="53"/>
      <c r="L24" s="53"/>
      <c r="M24" s="53"/>
      <c r="N24" s="53"/>
      <c r="O24" s="53"/>
      <c r="P24" s="53"/>
      <c r="Q24" s="53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1:29" ht="12.75" customHeight="1">
      <c r="A25" s="165"/>
      <c r="B25" s="217"/>
      <c r="C25" s="245"/>
      <c r="D25" s="237"/>
      <c r="E25" s="170"/>
      <c r="F25" s="173"/>
      <c r="G25" s="328"/>
      <c r="H25" s="143"/>
      <c r="I25" s="50"/>
      <c r="J25" s="50"/>
      <c r="K25" s="51"/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</row>
    <row r="26" spans="1:29" ht="12.75" customHeight="1">
      <c r="A26" s="165"/>
      <c r="B26" s="218"/>
      <c r="C26" s="245"/>
      <c r="D26" s="238"/>
      <c r="E26" s="171"/>
      <c r="F26" s="174"/>
      <c r="G26" s="141"/>
      <c r="H26" s="144"/>
      <c r="I26" s="50"/>
      <c r="J26" s="50"/>
      <c r="K26" s="51"/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ht="12.75" customHeight="1">
      <c r="A27" s="308" t="s">
        <v>118</v>
      </c>
      <c r="B27" s="309"/>
      <c r="C27" s="309"/>
      <c r="D27" s="309"/>
      <c r="E27" s="309"/>
      <c r="F27" s="309"/>
      <c r="G27" s="309"/>
      <c r="H27" s="310"/>
      <c r="I27" s="50"/>
      <c r="J27" s="50"/>
      <c r="K27" s="51"/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ht="12.75" customHeight="1">
      <c r="A28" s="148">
        <v>4</v>
      </c>
      <c r="B28" s="150"/>
      <c r="C28" s="239" t="s">
        <v>119</v>
      </c>
      <c r="D28" s="288" t="s">
        <v>125</v>
      </c>
      <c r="E28" s="154" t="s">
        <v>117</v>
      </c>
      <c r="F28" s="157">
        <v>1120</v>
      </c>
      <c r="G28" s="157"/>
      <c r="H28" s="124">
        <f>IF(G28=0,"",F28*G28)</f>
      </c>
      <c r="I28" s="50"/>
      <c r="J28" s="50"/>
      <c r="K28" s="51"/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ht="12.75" customHeight="1">
      <c r="A29" s="149"/>
      <c r="B29" s="151"/>
      <c r="C29" s="240"/>
      <c r="D29" s="306"/>
      <c r="E29" s="155"/>
      <c r="F29" s="158"/>
      <c r="G29" s="158"/>
      <c r="H29" s="125"/>
      <c r="I29" s="54"/>
      <c r="J29" s="50"/>
      <c r="K29" s="51"/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1:29" ht="12.75" customHeight="1">
      <c r="A30" s="149"/>
      <c r="B30" s="151"/>
      <c r="C30" s="240"/>
      <c r="D30" s="306"/>
      <c r="E30" s="155"/>
      <c r="F30" s="158"/>
      <c r="G30" s="158"/>
      <c r="H30" s="125"/>
      <c r="I30" s="54"/>
      <c r="J30" s="50"/>
      <c r="K30" s="51"/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  <row r="31" spans="1:29" ht="12.75" customHeight="1">
      <c r="A31" s="149"/>
      <c r="B31" s="151"/>
      <c r="C31" s="240"/>
      <c r="D31" s="306"/>
      <c r="E31" s="155"/>
      <c r="F31" s="158"/>
      <c r="G31" s="158"/>
      <c r="H31" s="125"/>
      <c r="I31" s="54"/>
      <c r="J31" s="50"/>
      <c r="K31" s="51"/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ht="12.75" customHeight="1">
      <c r="A32" s="149"/>
      <c r="B32" s="151"/>
      <c r="C32" s="240"/>
      <c r="D32" s="307"/>
      <c r="E32" s="155"/>
      <c r="F32" s="158"/>
      <c r="G32" s="158"/>
      <c r="H32" s="125"/>
      <c r="I32" s="54"/>
      <c r="J32" s="50"/>
      <c r="K32" s="51"/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ht="12.75" customHeight="1">
      <c r="A33" s="203">
        <v>5</v>
      </c>
      <c r="B33" s="233"/>
      <c r="C33" s="235" t="s">
        <v>120</v>
      </c>
      <c r="D33" s="145" t="s">
        <v>123</v>
      </c>
      <c r="E33" s="169" t="s">
        <v>117</v>
      </c>
      <c r="F33" s="172">
        <v>1690</v>
      </c>
      <c r="G33" s="172"/>
      <c r="H33" s="142">
        <f>IF(G33=0,"",F33*F33)</f>
      </c>
      <c r="I33" s="54"/>
      <c r="J33" s="50"/>
      <c r="K33" s="51"/>
      <c r="L33" s="51"/>
      <c r="M33" s="51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ht="12.75" customHeight="1">
      <c r="A34" s="204"/>
      <c r="B34" s="234"/>
      <c r="C34" s="236"/>
      <c r="D34" s="237"/>
      <c r="E34" s="170"/>
      <c r="F34" s="173"/>
      <c r="G34" s="173"/>
      <c r="H34" s="143"/>
      <c r="I34" s="50"/>
      <c r="J34" s="50"/>
      <c r="K34" s="51"/>
      <c r="L34" s="51"/>
      <c r="M34" s="51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12.75" customHeight="1">
      <c r="A35" s="204"/>
      <c r="B35" s="234"/>
      <c r="C35" s="236"/>
      <c r="D35" s="237"/>
      <c r="E35" s="170"/>
      <c r="F35" s="173"/>
      <c r="G35" s="173"/>
      <c r="H35" s="143"/>
      <c r="I35" s="50"/>
      <c r="J35" s="50"/>
      <c r="K35" s="51"/>
      <c r="L35" s="51"/>
      <c r="M35" s="51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1:29" ht="12.75" customHeight="1">
      <c r="A36" s="204"/>
      <c r="B36" s="234"/>
      <c r="C36" s="236"/>
      <c r="D36" s="237"/>
      <c r="E36" s="170"/>
      <c r="F36" s="173"/>
      <c r="G36" s="173"/>
      <c r="H36" s="143"/>
      <c r="I36" s="50"/>
      <c r="J36" s="50"/>
      <c r="K36" s="51"/>
      <c r="L36" s="51"/>
      <c r="M36" s="51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12.75" customHeight="1">
      <c r="A37" s="204"/>
      <c r="B37" s="234"/>
      <c r="C37" s="236"/>
      <c r="D37" s="238"/>
      <c r="E37" s="170"/>
      <c r="F37" s="173"/>
      <c r="G37" s="173"/>
      <c r="H37" s="143"/>
      <c r="I37" s="50"/>
      <c r="J37" s="50"/>
      <c r="K37" s="51"/>
      <c r="L37" s="51"/>
      <c r="M37" s="51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12.75" customHeight="1">
      <c r="A38" s="211">
        <v>6</v>
      </c>
      <c r="B38" s="224"/>
      <c r="C38" s="227" t="s">
        <v>121</v>
      </c>
      <c r="D38" s="288" t="s">
        <v>126</v>
      </c>
      <c r="E38" s="154" t="s">
        <v>117</v>
      </c>
      <c r="F38" s="230">
        <v>1499</v>
      </c>
      <c r="G38" s="230"/>
      <c r="H38" s="200">
        <f>IF(G38=0,"",F38*F38)</f>
      </c>
      <c r="I38" s="50"/>
      <c r="J38" s="50"/>
      <c r="K38" s="51"/>
      <c r="L38" s="51"/>
      <c r="M38" s="51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12.75" customHeight="1">
      <c r="A39" s="222"/>
      <c r="B39" s="225"/>
      <c r="C39" s="228"/>
      <c r="D39" s="306"/>
      <c r="E39" s="155"/>
      <c r="F39" s="311"/>
      <c r="G39" s="231"/>
      <c r="H39" s="201"/>
      <c r="I39" s="50"/>
      <c r="J39" s="50"/>
      <c r="K39" s="51"/>
      <c r="L39" s="51"/>
      <c r="M39" s="51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2.75" customHeight="1">
      <c r="A40" s="222"/>
      <c r="B40" s="225"/>
      <c r="C40" s="228"/>
      <c r="D40" s="306"/>
      <c r="E40" s="155"/>
      <c r="F40" s="311"/>
      <c r="G40" s="231"/>
      <c r="H40" s="201"/>
      <c r="I40" s="50"/>
      <c r="J40" s="50"/>
      <c r="K40" s="51"/>
      <c r="L40" s="51"/>
      <c r="M40" s="51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ht="12.75" customHeight="1">
      <c r="A41" s="222"/>
      <c r="B41" s="225"/>
      <c r="C41" s="228"/>
      <c r="D41" s="306"/>
      <c r="E41" s="155"/>
      <c r="F41" s="311"/>
      <c r="G41" s="231"/>
      <c r="H41" s="201"/>
      <c r="I41" s="50"/>
      <c r="J41" s="50"/>
      <c r="K41" s="51"/>
      <c r="L41" s="51"/>
      <c r="M41" s="51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ht="12.75" customHeight="1">
      <c r="A42" s="223"/>
      <c r="B42" s="226"/>
      <c r="C42" s="336"/>
      <c r="D42" s="307"/>
      <c r="E42" s="156"/>
      <c r="F42" s="232"/>
      <c r="G42" s="232"/>
      <c r="H42" s="202"/>
      <c r="I42" s="50"/>
      <c r="J42" s="50"/>
      <c r="K42" s="51"/>
      <c r="L42" s="51"/>
      <c r="M42" s="51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ht="12.75" customHeight="1">
      <c r="A43" s="308" t="s">
        <v>127</v>
      </c>
      <c r="B43" s="309"/>
      <c r="C43" s="309"/>
      <c r="D43" s="309"/>
      <c r="E43" s="309"/>
      <c r="F43" s="309"/>
      <c r="G43" s="309"/>
      <c r="H43" s="310"/>
      <c r="I43" s="50"/>
      <c r="J43" s="50"/>
      <c r="K43" s="51"/>
      <c r="L43" s="51"/>
      <c r="M43" s="51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ht="12.75" customHeight="1">
      <c r="A44" s="203">
        <v>7</v>
      </c>
      <c r="B44" s="205"/>
      <c r="C44" s="207" t="s">
        <v>67</v>
      </c>
      <c r="D44" s="326" t="s">
        <v>128</v>
      </c>
      <c r="E44" s="169" t="s">
        <v>130</v>
      </c>
      <c r="F44" s="209">
        <v>2080</v>
      </c>
      <c r="G44" s="209"/>
      <c r="H44" s="210">
        <f>IF(G44=0,"",F44*G44)</f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ht="12.75" customHeight="1">
      <c r="A45" s="204"/>
      <c r="B45" s="205"/>
      <c r="C45" s="207"/>
      <c r="D45" s="237"/>
      <c r="E45" s="170"/>
      <c r="F45" s="209"/>
      <c r="G45" s="209"/>
      <c r="H45" s="210"/>
      <c r="I45" s="50"/>
      <c r="J45" s="54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ht="12.75" customHeight="1">
      <c r="A46" s="204"/>
      <c r="B46" s="205"/>
      <c r="C46" s="207"/>
      <c r="D46" s="237"/>
      <c r="E46" s="170"/>
      <c r="F46" s="209"/>
      <c r="G46" s="209"/>
      <c r="H46" s="21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1:29" ht="12.75" customHeight="1">
      <c r="A47" s="204"/>
      <c r="B47" s="205"/>
      <c r="C47" s="207"/>
      <c r="D47" s="237"/>
      <c r="E47" s="170"/>
      <c r="F47" s="209"/>
      <c r="G47" s="209"/>
      <c r="H47" s="21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spans="1:29" ht="12.75" customHeight="1">
      <c r="A48" s="331"/>
      <c r="B48" s="206"/>
      <c r="C48" s="332"/>
      <c r="D48" s="238"/>
      <c r="E48" s="170"/>
      <c r="F48" s="209"/>
      <c r="G48" s="209"/>
      <c r="H48" s="21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1:29" ht="12.75" customHeight="1">
      <c r="A49" s="211">
        <v>8</v>
      </c>
      <c r="B49" s="205"/>
      <c r="C49" s="214" t="s">
        <v>68</v>
      </c>
      <c r="D49" s="288" t="s">
        <v>129</v>
      </c>
      <c r="E49" s="216" t="s">
        <v>117</v>
      </c>
      <c r="F49" s="197">
        <v>1720</v>
      </c>
      <c r="G49" s="197"/>
      <c r="H49" s="200">
        <f>IF(G49=0,"",F49*G49)</f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:29" ht="12.75" customHeight="1">
      <c r="A50" s="212"/>
      <c r="B50" s="206"/>
      <c r="C50" s="214"/>
      <c r="D50" s="306"/>
      <c r="E50" s="217"/>
      <c r="F50" s="198"/>
      <c r="G50" s="198"/>
      <c r="H50" s="201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:29" ht="12.75" customHeight="1">
      <c r="A51" s="212"/>
      <c r="B51" s="206"/>
      <c r="C51" s="214"/>
      <c r="D51" s="306"/>
      <c r="E51" s="217"/>
      <c r="F51" s="198"/>
      <c r="G51" s="198"/>
      <c r="H51" s="201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1:29" ht="12.75" customHeight="1">
      <c r="A52" s="212"/>
      <c r="B52" s="206"/>
      <c r="C52" s="214"/>
      <c r="D52" s="306"/>
      <c r="E52" s="217"/>
      <c r="F52" s="198"/>
      <c r="G52" s="198"/>
      <c r="H52" s="201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1:29" ht="12.75" customHeight="1">
      <c r="A53" s="213"/>
      <c r="B53" s="206"/>
      <c r="C53" s="333"/>
      <c r="D53" s="307"/>
      <c r="E53" s="218"/>
      <c r="F53" s="199"/>
      <c r="G53" s="199"/>
      <c r="H53" s="202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1:29" ht="12.75" customHeight="1">
      <c r="A54" s="128"/>
      <c r="B54" s="128"/>
      <c r="C54" s="128"/>
      <c r="D54" s="129"/>
      <c r="E54" s="132" t="s">
        <v>5</v>
      </c>
      <c r="F54" s="133"/>
      <c r="G54" s="136">
        <f>IF(SUM(H15:H53)=0,"",SUM(H15:H53))</f>
      </c>
      <c r="H54" s="136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1:29" ht="12.75">
      <c r="A55" s="130"/>
      <c r="B55" s="130"/>
      <c r="C55" s="130"/>
      <c r="D55" s="131"/>
      <c r="E55" s="134"/>
      <c r="F55" s="135"/>
      <c r="G55" s="136"/>
      <c r="H55" s="136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1:29" ht="12.75">
      <c r="A56" s="83"/>
      <c r="B56" s="83"/>
      <c r="C56" s="83"/>
      <c r="D56" s="84"/>
      <c r="E56" s="85"/>
      <c r="F56" s="85"/>
      <c r="G56" s="86"/>
      <c r="H56" s="86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1:29" ht="15.75">
      <c r="A57" s="137" t="s">
        <v>192</v>
      </c>
      <c r="B57" s="137"/>
      <c r="C57" s="137"/>
      <c r="D57" s="137"/>
      <c r="E57" s="137"/>
      <c r="F57" s="137"/>
      <c r="G57" s="137"/>
      <c r="H57" s="137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1:29" ht="12.75">
      <c r="A58" s="7"/>
      <c r="B58" s="78"/>
      <c r="C58" s="87"/>
      <c r="D58" s="87"/>
      <c r="E58" s="87"/>
      <c r="F58" s="87"/>
      <c r="G58" s="78"/>
      <c r="H58" s="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ht="12.75" customHeight="1">
      <c r="A59" s="71"/>
      <c r="B59" s="71"/>
      <c r="C59" s="71"/>
      <c r="D59" s="71"/>
      <c r="E59" s="71"/>
      <c r="F59" s="71"/>
      <c r="G59" s="123" t="str">
        <f>'[1]Главная'!L50</f>
        <v>ГРОТЕСК © 2014</v>
      </c>
      <c r="H59" s="123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ht="12.75">
      <c r="A60" s="71"/>
      <c r="B60" s="71"/>
      <c r="C60" s="71"/>
      <c r="D60" s="71"/>
      <c r="E60" s="71"/>
      <c r="F60" s="71"/>
      <c r="G60" s="88"/>
      <c r="H60" s="31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ht="12.75">
      <c r="A61" s="46"/>
      <c r="B61" s="46"/>
      <c r="C61" s="46"/>
      <c r="D61" s="46"/>
      <c r="E61" s="46"/>
      <c r="F61" s="46"/>
      <c r="G61" s="89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12.75">
      <c r="A62" s="46"/>
      <c r="B62" s="46"/>
      <c r="C62" s="46"/>
      <c r="D62" s="46"/>
      <c r="E62" s="46"/>
      <c r="F62" s="46"/>
      <c r="G62" s="89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ht="12.75">
      <c r="A63" s="118"/>
      <c r="B63" s="118"/>
      <c r="C63" s="118"/>
      <c r="D63" s="118"/>
      <c r="E63" s="118"/>
      <c r="F63" s="118"/>
      <c r="G63" s="9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2.75">
      <c r="A64" s="50"/>
      <c r="B64" s="50"/>
      <c r="C64" s="59"/>
      <c r="D64" s="59"/>
      <c r="E64" s="59"/>
      <c r="F64" s="5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ht="12.75">
      <c r="A65" s="50"/>
      <c r="B65" s="50"/>
      <c r="C65" s="59"/>
      <c r="D65" s="59"/>
      <c r="E65" s="59"/>
      <c r="F65" s="5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1:29" ht="12.75">
      <c r="A66" s="50"/>
      <c r="B66" s="50"/>
      <c r="C66" s="59"/>
      <c r="D66" s="59"/>
      <c r="E66" s="59"/>
      <c r="F66" s="5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1:29" ht="12.75">
      <c r="A67" s="50"/>
      <c r="B67" s="50"/>
      <c r="C67" s="59"/>
      <c r="D67" s="59"/>
      <c r="E67" s="59"/>
      <c r="F67" s="5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29" ht="12.75">
      <c r="A68" s="50"/>
      <c r="B68" s="50"/>
      <c r="C68" s="59"/>
      <c r="D68" s="59"/>
      <c r="E68" s="59"/>
      <c r="F68" s="5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ht="12.75">
      <c r="A69" s="50"/>
      <c r="B69" s="50"/>
      <c r="C69" s="59"/>
      <c r="D69" s="59"/>
      <c r="E69" s="59"/>
      <c r="F69" s="5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1:29" ht="12.75">
      <c r="A70" s="50"/>
      <c r="B70" s="50"/>
      <c r="C70" s="59"/>
      <c r="D70" s="59"/>
      <c r="E70" s="59"/>
      <c r="F70" s="5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29" ht="12.75">
      <c r="A71" s="50"/>
      <c r="B71" s="50"/>
      <c r="C71" s="59"/>
      <c r="D71" s="59"/>
      <c r="E71" s="59"/>
      <c r="F71" s="5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1:29" ht="12.75">
      <c r="A72" s="50"/>
      <c r="B72" s="50"/>
      <c r="C72" s="59"/>
      <c r="D72" s="59"/>
      <c r="E72" s="59"/>
      <c r="F72" s="59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12.75">
      <c r="A73" s="50"/>
      <c r="B73" s="50"/>
      <c r="C73" s="59"/>
      <c r="D73" s="59"/>
      <c r="E73" s="59"/>
      <c r="F73" s="5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2.75">
      <c r="A74" s="50"/>
      <c r="B74" s="50"/>
      <c r="C74" s="59"/>
      <c r="D74" s="59"/>
      <c r="E74" s="59"/>
      <c r="F74" s="59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12.75">
      <c r="A75" s="50"/>
      <c r="B75" s="50"/>
      <c r="C75" s="59"/>
      <c r="D75" s="59"/>
      <c r="E75" s="59"/>
      <c r="F75" s="59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75">
      <c r="A76" s="50"/>
      <c r="B76" s="50"/>
      <c r="C76" s="59"/>
      <c r="D76" s="59"/>
      <c r="E76" s="59"/>
      <c r="F76" s="59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12.75">
      <c r="A77" s="50"/>
      <c r="B77" s="50"/>
      <c r="C77" s="59"/>
      <c r="D77" s="59"/>
      <c r="E77" s="59"/>
      <c r="F77" s="59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12.75">
      <c r="A78" s="50"/>
      <c r="B78" s="50"/>
      <c r="C78" s="59"/>
      <c r="D78" s="59"/>
      <c r="E78" s="59"/>
      <c r="F78" s="5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12.75">
      <c r="A79" s="50"/>
      <c r="B79" s="50"/>
      <c r="C79" s="59"/>
      <c r="D79" s="59"/>
      <c r="E79" s="59"/>
      <c r="F79" s="59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2.75">
      <c r="A80" s="50"/>
      <c r="B80" s="50"/>
      <c r="C80" s="59"/>
      <c r="D80" s="59"/>
      <c r="E80" s="59"/>
      <c r="F80" s="59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29" ht="12.75">
      <c r="A81" s="50"/>
      <c r="B81" s="50"/>
      <c r="C81" s="59"/>
      <c r="D81" s="59"/>
      <c r="E81" s="59"/>
      <c r="F81" s="59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29" ht="12.75">
      <c r="A82" s="50"/>
      <c r="B82" s="50"/>
      <c r="C82" s="59"/>
      <c r="D82" s="59"/>
      <c r="E82" s="59"/>
      <c r="F82" s="5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1:29" ht="12.75">
      <c r="A83" s="50"/>
      <c r="B83" s="50"/>
      <c r="C83" s="59"/>
      <c r="D83" s="59"/>
      <c r="E83" s="59"/>
      <c r="F83" s="5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1:29" ht="12.75">
      <c r="A84" s="50"/>
      <c r="B84" s="50"/>
      <c r="C84" s="59"/>
      <c r="D84" s="59"/>
      <c r="E84" s="59"/>
      <c r="F84" s="59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ht="12.75">
      <c r="A85" s="50"/>
      <c r="B85" s="50"/>
      <c r="C85" s="59"/>
      <c r="D85" s="59"/>
      <c r="E85" s="59"/>
      <c r="F85" s="5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ht="12.75">
      <c r="A86" s="50"/>
      <c r="B86" s="50"/>
      <c r="C86" s="59"/>
      <c r="D86" s="59"/>
      <c r="E86" s="59"/>
      <c r="F86" s="59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29" ht="12.75">
      <c r="A87" s="50"/>
      <c r="B87" s="50"/>
      <c r="C87" s="59"/>
      <c r="D87" s="59"/>
      <c r="E87" s="59"/>
      <c r="F87" s="5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ht="12.75">
      <c r="A88" s="50"/>
      <c r="B88" s="50"/>
      <c r="C88" s="59"/>
      <c r="D88" s="59"/>
      <c r="E88" s="59"/>
      <c r="F88" s="59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ht="12.75">
      <c r="A89" s="50"/>
      <c r="B89" s="50"/>
      <c r="C89" s="59"/>
      <c r="D89" s="59"/>
      <c r="E89" s="59"/>
      <c r="F89" s="59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1:29" ht="12.75">
      <c r="A90" s="50"/>
      <c r="B90" s="50"/>
      <c r="C90" s="59"/>
      <c r="D90" s="59"/>
      <c r="E90" s="59"/>
      <c r="F90" s="59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ht="12.75">
      <c r="A91" s="50"/>
      <c r="B91" s="50"/>
      <c r="C91" s="59"/>
      <c r="D91" s="59"/>
      <c r="E91" s="59"/>
      <c r="F91" s="59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ht="12.75">
      <c r="A92" s="50"/>
      <c r="B92" s="50"/>
      <c r="C92" s="59"/>
      <c r="D92" s="59"/>
      <c r="E92" s="59"/>
      <c r="F92" s="59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1:29" ht="12.75">
      <c r="A93" s="50"/>
      <c r="B93" s="50"/>
      <c r="C93" s="59"/>
      <c r="D93" s="59"/>
      <c r="E93" s="59"/>
      <c r="F93" s="59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1:29" ht="12.75">
      <c r="A94" s="50"/>
      <c r="B94" s="50"/>
      <c r="C94" s="59"/>
      <c r="D94" s="59"/>
      <c r="E94" s="59"/>
      <c r="F94" s="59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1:29" ht="12.75">
      <c r="A95" s="50"/>
      <c r="B95" s="50"/>
      <c r="C95" s="59"/>
      <c r="D95" s="59"/>
      <c r="E95" s="59"/>
      <c r="F95" s="59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1:29" ht="12.75">
      <c r="A96" s="50"/>
      <c r="B96" s="50"/>
      <c r="C96" s="59"/>
      <c r="D96" s="59"/>
      <c r="E96" s="59"/>
      <c r="F96" s="5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1:29" ht="12.75">
      <c r="A97" s="50"/>
      <c r="B97" s="50"/>
      <c r="C97" s="59"/>
      <c r="D97" s="59"/>
      <c r="E97" s="59"/>
      <c r="F97" s="59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1:29" ht="12.75">
      <c r="A98" s="50"/>
      <c r="B98" s="50"/>
      <c r="C98" s="59"/>
      <c r="D98" s="59"/>
      <c r="E98" s="59"/>
      <c r="F98" s="59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1:29" ht="12.75">
      <c r="A99" s="50"/>
      <c r="B99" s="50"/>
      <c r="C99" s="59"/>
      <c r="D99" s="59"/>
      <c r="E99" s="59"/>
      <c r="F99" s="5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1:29" ht="12.75">
      <c r="A100" s="50"/>
      <c r="B100" s="50"/>
      <c r="C100" s="59"/>
      <c r="D100" s="59"/>
      <c r="E100" s="59"/>
      <c r="F100" s="5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ht="12.75">
      <c r="A101" s="50"/>
      <c r="B101" s="50"/>
      <c r="C101" s="59"/>
      <c r="D101" s="59"/>
      <c r="E101" s="59"/>
      <c r="F101" s="5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ht="12.75">
      <c r="A102" s="50"/>
      <c r="B102" s="50"/>
      <c r="C102" s="59"/>
      <c r="D102" s="59"/>
      <c r="E102" s="59"/>
      <c r="F102" s="59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ht="12.75">
      <c r="A103" s="50"/>
      <c r="B103" s="50"/>
      <c r="C103" s="59"/>
      <c r="D103" s="59"/>
      <c r="E103" s="59"/>
      <c r="F103" s="59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ht="12.75">
      <c r="A104" s="50"/>
      <c r="B104" s="50"/>
      <c r="C104" s="59"/>
      <c r="D104" s="59"/>
      <c r="E104" s="59"/>
      <c r="F104" s="5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ht="12.75">
      <c r="A105" s="50"/>
      <c r="B105" s="50"/>
      <c r="C105" s="59"/>
      <c r="D105" s="59"/>
      <c r="E105" s="59"/>
      <c r="F105" s="5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ht="12.75">
      <c r="A106" s="50"/>
      <c r="B106" s="50"/>
      <c r="C106" s="59"/>
      <c r="D106" s="59"/>
      <c r="E106" s="59"/>
      <c r="F106" s="5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ht="12.75">
      <c r="A107" s="50"/>
      <c r="B107" s="50"/>
      <c r="C107" s="59"/>
      <c r="D107" s="59"/>
      <c r="E107" s="59"/>
      <c r="F107" s="59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1:29" ht="12.75">
      <c r="A108" s="50"/>
      <c r="B108" s="50"/>
      <c r="C108" s="59"/>
      <c r="D108" s="59"/>
      <c r="E108" s="59"/>
      <c r="F108" s="5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ht="12.75">
      <c r="A109" s="50"/>
      <c r="B109" s="50"/>
      <c r="C109" s="59"/>
      <c r="D109" s="59"/>
      <c r="E109" s="59"/>
      <c r="F109" s="59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1:29" ht="12.75">
      <c r="A110" s="50"/>
      <c r="B110" s="50"/>
      <c r="C110" s="59"/>
      <c r="D110" s="59"/>
      <c r="E110" s="59"/>
      <c r="F110" s="5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ht="12.75">
      <c r="A111" s="50"/>
      <c r="B111" s="50"/>
      <c r="C111" s="59"/>
      <c r="D111" s="59"/>
      <c r="E111" s="59"/>
      <c r="F111" s="5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ht="12.75">
      <c r="A112" s="50"/>
      <c r="B112" s="50"/>
      <c r="C112" s="59"/>
      <c r="D112" s="59"/>
      <c r="E112" s="59"/>
      <c r="F112" s="5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ht="12.75">
      <c r="A113" s="50"/>
      <c r="B113" s="50"/>
      <c r="C113" s="59"/>
      <c r="D113" s="59"/>
      <c r="E113" s="59"/>
      <c r="F113" s="5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</sheetData>
  <sheetProtection/>
  <mergeCells count="84"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H14"/>
    <mergeCell ref="A15:A18"/>
    <mergeCell ref="B15:B26"/>
    <mergeCell ref="D15:D18"/>
    <mergeCell ref="E15:E18"/>
    <mergeCell ref="F15:F18"/>
    <mergeCell ref="G15:G18"/>
    <mergeCell ref="H15:H18"/>
    <mergeCell ref="C16:C18"/>
    <mergeCell ref="A19:A22"/>
    <mergeCell ref="C19:C22"/>
    <mergeCell ref="D19:D22"/>
    <mergeCell ref="E19:E22"/>
    <mergeCell ref="F19:F22"/>
    <mergeCell ref="G19:G22"/>
    <mergeCell ref="H19:H22"/>
    <mergeCell ref="A23:A26"/>
    <mergeCell ref="C23:C26"/>
    <mergeCell ref="D23:D26"/>
    <mergeCell ref="E23:E26"/>
    <mergeCell ref="F23:F26"/>
    <mergeCell ref="G23:G26"/>
    <mergeCell ref="H23:H26"/>
    <mergeCell ref="A27:H27"/>
    <mergeCell ref="A28:A32"/>
    <mergeCell ref="B28:B32"/>
    <mergeCell ref="C28:C32"/>
    <mergeCell ref="D28:D32"/>
    <mergeCell ref="E28:E32"/>
    <mergeCell ref="F28:F32"/>
    <mergeCell ref="G28:G32"/>
    <mergeCell ref="H28:H32"/>
    <mergeCell ref="F38:F42"/>
    <mergeCell ref="G38:G42"/>
    <mergeCell ref="H38:H42"/>
    <mergeCell ref="A33:A37"/>
    <mergeCell ref="B33:B37"/>
    <mergeCell ref="C33:C37"/>
    <mergeCell ref="D33:D37"/>
    <mergeCell ref="E33:E37"/>
    <mergeCell ref="F33:F37"/>
    <mergeCell ref="F44:F48"/>
    <mergeCell ref="G44:G48"/>
    <mergeCell ref="H44:H48"/>
    <mergeCell ref="G33:G37"/>
    <mergeCell ref="H33:H37"/>
    <mergeCell ref="A38:A42"/>
    <mergeCell ref="B38:B42"/>
    <mergeCell ref="C38:C42"/>
    <mergeCell ref="D38:D42"/>
    <mergeCell ref="E38:E42"/>
    <mergeCell ref="C49:C53"/>
    <mergeCell ref="D49:D53"/>
    <mergeCell ref="E49:E53"/>
    <mergeCell ref="F49:F53"/>
    <mergeCell ref="A43:H43"/>
    <mergeCell ref="A44:A48"/>
    <mergeCell ref="B44:B48"/>
    <mergeCell ref="C44:C48"/>
    <mergeCell ref="D44:D48"/>
    <mergeCell ref="E44:E48"/>
    <mergeCell ref="G59:H59"/>
    <mergeCell ref="A63:F63"/>
    <mergeCell ref="G49:G53"/>
    <mergeCell ref="H49:H53"/>
    <mergeCell ref="A54:D55"/>
    <mergeCell ref="E54:F55"/>
    <mergeCell ref="G54:H55"/>
    <mergeCell ref="A57:H57"/>
    <mergeCell ref="A49:A53"/>
    <mergeCell ref="B49:B53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5"/>
  <sheetViews>
    <sheetView zoomScaleSheetLayoutView="75" zoomScalePageLayoutView="0" workbookViewId="0" topLeftCell="A1">
      <selection activeCell="A17" sqref="A17:M17"/>
    </sheetView>
  </sheetViews>
  <sheetFormatPr defaultColWidth="9.00390625" defaultRowHeight="12.75"/>
  <cols>
    <col min="1" max="1" width="9.125" style="2" customWidth="1"/>
    <col min="2" max="2" width="10.75390625" style="2" bestFit="1" customWidth="1"/>
    <col min="3" max="3" width="12.00390625" style="2" customWidth="1"/>
    <col min="4" max="13" width="9.125" style="2" customWidth="1"/>
    <col min="14" max="29" width="9.125" style="3" customWidth="1"/>
  </cols>
  <sheetData>
    <row r="1" spans="1:5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</row>
    <row r="2" spans="1:5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12.75">
      <c r="A10" s="4" t="s">
        <v>49</v>
      </c>
      <c r="B10" s="14">
        <f>Главная!B10</f>
        <v>41698</v>
      </c>
      <c r="C10" s="3"/>
      <c r="D10" s="3"/>
      <c r="F10" s="18"/>
      <c r="G10" s="110" t="s">
        <v>55</v>
      </c>
      <c r="H10" s="110"/>
      <c r="I10" s="110" t="s">
        <v>18</v>
      </c>
      <c r="J10" s="110"/>
      <c r="K10" s="110"/>
      <c r="L10" s="110" t="s">
        <v>17</v>
      </c>
      <c r="M10" s="314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</row>
    <row r="11" spans="1:5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</row>
    <row r="12" spans="1:55" ht="15" customHeight="1">
      <c r="A12" s="324" t="str">
        <f ca="1">IF(TODAY()-B10&gt;30,"Прайс устрарел более чем на месяц. Уточните актуальность у Вашего менеджера!","")</f>
        <v>Прайс устрарел более чем на месяц. Уточните актуальность у Вашего менеджера!</v>
      </c>
      <c r="B12" s="324"/>
      <c r="C12" s="324"/>
      <c r="D12" s="324"/>
      <c r="E12" s="324"/>
      <c r="F12" s="324"/>
      <c r="G12" s="24"/>
      <c r="H12" s="24"/>
      <c r="I12" s="24"/>
      <c r="J12" s="24"/>
      <c r="K12" s="24"/>
      <c r="L12" s="24"/>
      <c r="M12" s="24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ht="15" customHeight="1">
      <c r="A13" s="324"/>
      <c r="B13" s="324"/>
      <c r="C13" s="324"/>
      <c r="D13" s="324"/>
      <c r="E13" s="324"/>
      <c r="F13" s="324"/>
      <c r="G13" s="24"/>
      <c r="H13" s="24"/>
      <c r="I13" s="24"/>
      <c r="J13" s="24"/>
      <c r="K13" s="24"/>
      <c r="L13" s="24"/>
      <c r="M13" s="24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ht="15" customHeight="1">
      <c r="A14" s="317"/>
      <c r="B14" s="317"/>
      <c r="C14" s="317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" customHeight="1">
      <c r="A15" s="323" t="s">
        <v>54</v>
      </c>
      <c r="B15" s="323"/>
      <c r="C15" s="323"/>
      <c r="D15" s="323"/>
      <c r="E15" s="323"/>
      <c r="F15" s="323"/>
      <c r="G15" s="23"/>
      <c r="H15" s="23"/>
      <c r="I15" s="23"/>
      <c r="J15" s="23"/>
      <c r="K15" s="23"/>
      <c r="L15" s="23"/>
      <c r="M15" s="23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ht="15" customHeight="1">
      <c r="A17" s="322" t="s">
        <v>189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2:55" ht="1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ht="15" customHeight="1">
      <c r="A19" s="19" t="s">
        <v>136</v>
      </c>
      <c r="B19" s="19"/>
      <c r="C19" s="19"/>
      <c r="D19" s="19"/>
      <c r="E19" s="15"/>
      <c r="F19" s="6"/>
      <c r="G19" s="19"/>
      <c r="H19" s="19"/>
      <c r="I19" s="19"/>
      <c r="J19" s="19"/>
      <c r="K19" s="19"/>
      <c r="L19" s="19"/>
      <c r="M19" s="19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s="17" customFormat="1" ht="15" customHeight="1">
      <c r="A20" s="17" t="s">
        <v>137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</row>
    <row r="21" spans="1:55" ht="15" customHeight="1">
      <c r="A21" s="325" t="s">
        <v>138</v>
      </c>
      <c r="B21" s="325"/>
      <c r="C21" s="32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ht="15" customHeight="1">
      <c r="A22" s="36"/>
      <c r="B22" s="39"/>
      <c r="C22" s="13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ht="15" customHeight="1">
      <c r="A23" s="36"/>
      <c r="B23" s="40"/>
      <c r="C23" s="16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ht="15" customHeight="1">
      <c r="A24" s="21" t="s">
        <v>17</v>
      </c>
      <c r="B24" s="16"/>
      <c r="C24" s="16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ht="15" customHeight="1">
      <c r="A25" s="64" t="s">
        <v>56</v>
      </c>
      <c r="B25" s="16"/>
      <c r="C25" s="16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ht="15" customHeight="1">
      <c r="A26" s="319"/>
      <c r="B26" s="320"/>
      <c r="C26" s="320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ht="15" customHeight="1">
      <c r="A27" s="317"/>
      <c r="B27" s="317"/>
      <c r="C27" s="317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ht="15" customHeight="1">
      <c r="A28" s="318"/>
      <c r="B28" s="318"/>
      <c r="C28" s="318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ht="15" customHeight="1">
      <c r="A29" s="317"/>
      <c r="B29" s="317"/>
      <c r="C29" s="317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ht="15" customHeight="1">
      <c r="A30" s="317"/>
      <c r="B30" s="317"/>
      <c r="C30" s="317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1:55" ht="15" customHeight="1">
      <c r="A31" s="316"/>
      <c r="B31" s="316"/>
      <c r="C31" s="316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1:55" ht="15" customHeight="1">
      <c r="A32" s="315"/>
      <c r="B32" s="315"/>
      <c r="C32" s="31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15" customHeight="1">
      <c r="A33" s="315"/>
      <c r="B33" s="315"/>
      <c r="C33" s="31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ht="15" customHeight="1">
      <c r="A34" s="316"/>
      <c r="B34" s="316"/>
      <c r="C34" s="316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55" ht="15" customHeight="1">
      <c r="A35" s="315"/>
      <c r="B35" s="315"/>
      <c r="C35" s="31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</row>
    <row r="36" spans="1:55" ht="15" customHeight="1">
      <c r="A36" s="315"/>
      <c r="B36" s="315"/>
      <c r="C36" s="31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</row>
    <row r="37" spans="1:55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</row>
    <row r="38" spans="1:55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</row>
    <row r="39" spans="1:55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</row>
    <row r="40" spans="1:55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</row>
    <row r="41" spans="1:55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</row>
    <row r="42" spans="1:55" ht="12.75" customHeight="1">
      <c r="A42" s="120" t="s">
        <v>6</v>
      </c>
      <c r="B42" s="120"/>
      <c r="C42" s="120"/>
      <c r="D42" s="120"/>
      <c r="E42" s="120"/>
      <c r="F42" s="120"/>
      <c r="G42" s="120"/>
      <c r="H42" s="120"/>
      <c r="I42" s="120"/>
      <c r="J42" s="105"/>
      <c r="K42" s="105"/>
      <c r="L42" s="313"/>
      <c r="M42" s="119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55" ht="12.75">
      <c r="A43" s="120"/>
      <c r="B43" s="120"/>
      <c r="C43" s="120"/>
      <c r="D43" s="120"/>
      <c r="E43" s="120"/>
      <c r="F43" s="120"/>
      <c r="G43" s="120"/>
      <c r="H43" s="120"/>
      <c r="I43" s="120"/>
      <c r="J43" s="3"/>
      <c r="K43" s="3"/>
      <c r="L43" s="105"/>
      <c r="M43" s="105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</row>
    <row r="44" spans="1:55" ht="12.75">
      <c r="A44" s="120"/>
      <c r="B44" s="120"/>
      <c r="C44" s="120"/>
      <c r="D44" s="120"/>
      <c r="E44" s="120"/>
      <c r="F44" s="120"/>
      <c r="G44" s="120"/>
      <c r="H44" s="120"/>
      <c r="I44" s="120"/>
      <c r="J44" s="3"/>
      <c r="K44" s="3"/>
      <c r="L44" s="3"/>
      <c r="M44" s="3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</row>
    <row r="45" spans="1:55" ht="12.75">
      <c r="A45" s="120"/>
      <c r="B45" s="120"/>
      <c r="C45" s="120"/>
      <c r="D45" s="120"/>
      <c r="E45" s="120"/>
      <c r="F45" s="120"/>
      <c r="G45" s="120"/>
      <c r="H45" s="120"/>
      <c r="I45" s="120"/>
      <c r="J45" s="3"/>
      <c r="K45" s="3"/>
      <c r="L45" s="3"/>
      <c r="M45" s="3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</row>
    <row r="46" spans="1:55" ht="12.75">
      <c r="A46" s="321" t="s">
        <v>7</v>
      </c>
      <c r="B46" s="321"/>
      <c r="C46" s="321"/>
      <c r="D46" s="321"/>
      <c r="E46" s="321"/>
      <c r="F46" s="321"/>
      <c r="G46" s="321"/>
      <c r="H46" s="321"/>
      <c r="I46" s="321"/>
      <c r="J46" s="3"/>
      <c r="K46" s="3"/>
      <c r="L46" s="3"/>
      <c r="M46" s="3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</row>
    <row r="47" spans="1:5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</row>
    <row r="48" spans="1:55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5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</row>
    <row r="50" spans="1:55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1:55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55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</row>
    <row r="54" spans="1:55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</row>
    <row r="55" spans="1:55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</row>
    <row r="56" spans="1:55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</row>
    <row r="57" spans="1:55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55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55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55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55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55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55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55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55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55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55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55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55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55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1" spans="1:55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</row>
    <row r="72" spans="1:55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</row>
    <row r="73" spans="1:55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</row>
    <row r="74" spans="1:55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</row>
    <row r="75" spans="1:55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</row>
    <row r="76" spans="1:55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55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</row>
    <row r="81" spans="1:55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55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</row>
    <row r="83" spans="1:55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</row>
    <row r="84" spans="1:55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</row>
    <row r="85" spans="1:55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</row>
    <row r="86" spans="1:55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55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  <row r="89" spans="1:55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</row>
    <row r="90" spans="1:55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</row>
    <row r="91" spans="1:55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</row>
    <row r="92" spans="1:55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</row>
    <row r="93" spans="1:55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</row>
    <row r="94" spans="1:55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</row>
    <row r="95" spans="1:55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</row>
    <row r="96" spans="1:55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</row>
    <row r="97" spans="1:55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</row>
    <row r="98" spans="1:55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</row>
    <row r="99" spans="1:55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</row>
    <row r="100" spans="1:55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</row>
    <row r="101" spans="1:55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</row>
    <row r="102" spans="1:55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</row>
    <row r="103" spans="1:55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</row>
    <row r="104" spans="1:55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</row>
    <row r="105" spans="1:55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</row>
    <row r="106" spans="1:55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</row>
    <row r="107" spans="1:55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</row>
    <row r="108" spans="1:55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</row>
    <row r="109" spans="1:55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</row>
    <row r="110" spans="1:55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</row>
    <row r="111" spans="1:55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</row>
    <row r="112" spans="1:55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</row>
    <row r="113" spans="1:55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</row>
    <row r="114" spans="1:55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</row>
    <row r="115" spans="1:55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</row>
    <row r="116" spans="1:55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</row>
    <row r="117" spans="1:55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</row>
    <row r="118" spans="1:55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</row>
    <row r="119" spans="1:55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</row>
    <row r="120" spans="1:55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</row>
    <row r="121" spans="1:55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</row>
    <row r="122" spans="1:55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</row>
    <row r="123" spans="1:55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</row>
    <row r="124" spans="1:55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</row>
    <row r="125" spans="1:55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</row>
    <row r="126" spans="1:55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</row>
    <row r="127" spans="1:55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</row>
    <row r="128" spans="1:55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</row>
    <row r="129" spans="1:55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</row>
    <row r="130" spans="1:55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</row>
    <row r="131" spans="1:55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</row>
    <row r="132" spans="1:55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</row>
    <row r="133" spans="1:55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</row>
    <row r="134" spans="1:55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</row>
    <row r="135" spans="1:55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</row>
    <row r="136" spans="1:55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</row>
    <row r="137" spans="1:55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</row>
    <row r="138" spans="1:55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</row>
    <row r="139" spans="1:55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</row>
    <row r="140" spans="1:55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</row>
    <row r="141" spans="1:55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</row>
    <row r="142" spans="1:55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</row>
    <row r="143" spans="1:55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</row>
    <row r="144" spans="1:55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</row>
    <row r="145" spans="1:55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</row>
    <row r="146" spans="1:55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</row>
    <row r="147" spans="1:55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</row>
    <row r="148" spans="1:55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</row>
    <row r="149" spans="1:55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</row>
    <row r="150" spans="1:55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</row>
    <row r="151" spans="1:55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</row>
    <row r="152" spans="1:55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</row>
    <row r="153" spans="1:55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</row>
    <row r="154" spans="1:55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</row>
    <row r="155" spans="1:55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</row>
    <row r="156" spans="1:55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</row>
    <row r="157" spans="1:55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</row>
    <row r="158" spans="1:55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</row>
    <row r="159" spans="1:55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</row>
    <row r="160" spans="1:55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</row>
    <row r="161" spans="1:55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</row>
    <row r="162" spans="1:55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</row>
    <row r="163" spans="1:55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</row>
    <row r="164" spans="1:55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</row>
    <row r="165" spans="1:55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</row>
    <row r="166" spans="1:55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</row>
    <row r="167" spans="1:55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</row>
    <row r="168" spans="1:55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</row>
    <row r="169" spans="1:55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</row>
    <row r="170" spans="1:55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</row>
    <row r="171" spans="1:55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</row>
    <row r="172" spans="1:55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</row>
    <row r="173" spans="1:55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</row>
    <row r="174" spans="1:55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</row>
    <row r="175" spans="1:55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</row>
    <row r="176" spans="1:55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</row>
    <row r="177" spans="1:55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</row>
    <row r="178" spans="1:55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</row>
    <row r="179" spans="1:55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</row>
    <row r="180" spans="1:55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</row>
    <row r="181" spans="1:55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</row>
    <row r="182" spans="1:55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</row>
    <row r="183" spans="1:55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</row>
    <row r="184" spans="1:55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</row>
    <row r="185" spans="1:55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</row>
    <row r="186" spans="1:55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</row>
    <row r="187" spans="1:55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</row>
    <row r="188" spans="1:55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</row>
    <row r="189" spans="1:55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</row>
    <row r="190" spans="1:55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</row>
    <row r="191" spans="1:55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</row>
    <row r="192" spans="1:55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</row>
    <row r="193" spans="1:55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1:55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1:55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1:55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1:55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1:55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1:55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1:55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  <row r="201" spans="1:55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</row>
    <row r="202" spans="1:55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</row>
    <row r="203" spans="1:55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</row>
    <row r="204" spans="1:55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</row>
    <row r="205" spans="1:55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</row>
    <row r="206" spans="1:55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</row>
    <row r="207" spans="1:55" ht="12.7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</row>
    <row r="208" spans="1:55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</row>
    <row r="209" spans="1:55" ht="12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</row>
    <row r="210" spans="1:55" ht="12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</row>
    <row r="211" spans="1:55" ht="12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</row>
    <row r="212" spans="1:55" ht="12.7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</row>
    <row r="213" spans="1:55" ht="12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</row>
    <row r="214" spans="1:55" ht="12.7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</row>
    <row r="215" spans="1:55" ht="12.7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</row>
    <row r="216" spans="1:55" ht="12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</row>
    <row r="217" spans="1:55" ht="12.7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</row>
    <row r="218" spans="1:55" ht="12.7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</row>
    <row r="219" spans="1:55" ht="12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</row>
    <row r="220" spans="1:55" ht="12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</row>
    <row r="221" spans="1:55" ht="12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</row>
    <row r="222" spans="1:55" ht="12.7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</row>
    <row r="223" spans="1:55" ht="12.7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</row>
    <row r="224" spans="1:55" ht="12.7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</row>
    <row r="225" spans="1:55" ht="12.7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</row>
    <row r="226" spans="1:55" ht="12.7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</row>
    <row r="227" spans="1:55" ht="12.7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</row>
    <row r="228" spans="1:55" ht="12.7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</row>
    <row r="229" spans="1:55" ht="12.7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</row>
    <row r="230" spans="1:55" ht="12.7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</row>
    <row r="231" spans="1:55" ht="12.7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</row>
    <row r="232" spans="1:55" ht="12.7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</row>
    <row r="233" spans="1:55" ht="12.7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</row>
    <row r="234" spans="1:55" ht="12.7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</row>
    <row r="235" spans="1:55" ht="12.7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</row>
    <row r="236" spans="1:55" ht="12.7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</row>
    <row r="237" spans="1:55" ht="12.7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</row>
    <row r="238" spans="1:55" ht="12.7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</row>
    <row r="239" spans="1:55" ht="12.7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</row>
    <row r="240" spans="1:55" ht="12.7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</row>
    <row r="241" spans="1:55" ht="12.7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</row>
    <row r="242" spans="1:55" ht="12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</row>
    <row r="243" spans="1:55" ht="12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</row>
    <row r="244" spans="1:55" ht="12.7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</row>
    <row r="245" spans="1:55" ht="12.7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</row>
    <row r="246" spans="1:55" ht="12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</row>
    <row r="247" spans="1:55" ht="12.7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</row>
    <row r="248" spans="1:55" ht="12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</row>
    <row r="249" spans="1:55" ht="12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</row>
    <row r="250" spans="1:55" ht="12.7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</row>
    <row r="251" spans="1:55" ht="12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</row>
    <row r="252" spans="1:55" ht="12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</row>
    <row r="253" spans="1:55" ht="12.7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</row>
    <row r="254" spans="1:55" ht="12.7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</row>
    <row r="255" spans="1:55" ht="12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</row>
    <row r="256" spans="1:55" ht="12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</row>
    <row r="257" spans="1:55" ht="12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</row>
    <row r="258" spans="1:55" ht="12.7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</row>
    <row r="259" spans="1:55" ht="12.7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</row>
    <row r="260" spans="1:55" ht="12.7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</row>
    <row r="261" spans="1:55" ht="12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</row>
    <row r="262" spans="1:55" ht="12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</row>
    <row r="263" spans="1:55" ht="12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</row>
    <row r="264" spans="1:55" ht="12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</row>
    <row r="265" spans="1:55" ht="12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</row>
    <row r="266" spans="1:55" ht="12.7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</row>
    <row r="267" spans="1:55" ht="12.7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</row>
    <row r="268" spans="1:55" ht="12.7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</row>
    <row r="269" spans="1:55" ht="12.7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</row>
    <row r="270" spans="1:55" ht="12.7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</row>
    <row r="271" spans="1:55" ht="12.7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</row>
    <row r="272" spans="1:55" ht="12.7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</row>
    <row r="273" spans="1:55" ht="12.7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</row>
    <row r="274" spans="1:55" ht="12.7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</row>
    <row r="275" spans="1:55" ht="12.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</row>
    <row r="276" spans="1:55" ht="12.7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</row>
    <row r="277" spans="1:55" ht="12.7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</row>
    <row r="278" spans="1:55" ht="12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</row>
    <row r="279" spans="1:55" ht="12.7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</row>
    <row r="280" spans="1:55" ht="12.7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</row>
    <row r="281" spans="1:55" ht="12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</row>
    <row r="282" spans="1:55" ht="12.7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</row>
    <row r="283" spans="1:55" ht="12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</row>
    <row r="284" spans="1:55" ht="12.7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</row>
    <row r="285" spans="1:55" ht="12.7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</row>
    <row r="286" spans="1:55" ht="12.7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</row>
    <row r="287" spans="1:55" ht="12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</row>
    <row r="288" spans="1:55" ht="12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</row>
    <row r="289" spans="1:55" ht="12.7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</row>
    <row r="290" spans="1:55" ht="12.7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</row>
    <row r="291" spans="1:55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</row>
    <row r="292" spans="1:55" ht="12.7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</row>
    <row r="293" spans="1:55" ht="12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</row>
    <row r="294" spans="1:55" ht="12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</row>
    <row r="295" spans="1:55" ht="12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</row>
    <row r="296" spans="1:55" ht="12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</row>
    <row r="297" spans="1:55" ht="12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</row>
    <row r="298" spans="1:55" ht="12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</row>
    <row r="299" spans="1:55" ht="12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</row>
    <row r="300" spans="1:55" ht="12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</row>
    <row r="301" spans="1:55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</row>
    <row r="302" spans="1:55" ht="12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</row>
    <row r="303" spans="1:55" ht="12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</row>
    <row r="304" spans="1:55" ht="12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</row>
    <row r="305" spans="1:55" ht="12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</row>
    <row r="306" spans="1:55" ht="12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</row>
    <row r="307" spans="1:55" ht="12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</row>
    <row r="308" spans="1:55" ht="12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</row>
    <row r="309" spans="1:55" ht="12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</row>
    <row r="310" spans="1:55" ht="12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</row>
    <row r="311" spans="1:55" ht="12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</row>
    <row r="312" spans="1:55" ht="12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</row>
    <row r="313" spans="1:55" ht="12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</row>
    <row r="314" spans="1:55" ht="12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</row>
    <row r="315" spans="1:55" ht="12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</row>
  </sheetData>
  <sheetProtection/>
  <mergeCells count="134">
    <mergeCell ref="A12:F13"/>
    <mergeCell ref="A42:I45"/>
    <mergeCell ref="L14:M14"/>
    <mergeCell ref="D23:E23"/>
    <mergeCell ref="F23:G23"/>
    <mergeCell ref="H23:I23"/>
    <mergeCell ref="F24:G24"/>
    <mergeCell ref="H24:I24"/>
    <mergeCell ref="A21:C21"/>
    <mergeCell ref="D22:E22"/>
    <mergeCell ref="F22:G22"/>
    <mergeCell ref="H22:I22"/>
    <mergeCell ref="A17:M17"/>
    <mergeCell ref="A15:F15"/>
    <mergeCell ref="J22:K22"/>
    <mergeCell ref="L22:M22"/>
    <mergeCell ref="J23:K23"/>
    <mergeCell ref="L23:M23"/>
    <mergeCell ref="A46:I46"/>
    <mergeCell ref="F14:G14"/>
    <mergeCell ref="H14:I14"/>
    <mergeCell ref="J14:K14"/>
    <mergeCell ref="A14:C14"/>
    <mergeCell ref="D14:E14"/>
    <mergeCell ref="J24:K24"/>
    <mergeCell ref="L24:M24"/>
    <mergeCell ref="D25:E25"/>
    <mergeCell ref="F25:G25"/>
    <mergeCell ref="H25:I25"/>
    <mergeCell ref="J25:K25"/>
    <mergeCell ref="L25:M25"/>
    <mergeCell ref="D24:E24"/>
    <mergeCell ref="A27:C27"/>
    <mergeCell ref="D27:E27"/>
    <mergeCell ref="F27:G27"/>
    <mergeCell ref="H27:I27"/>
    <mergeCell ref="A26:C26"/>
    <mergeCell ref="D26:E26"/>
    <mergeCell ref="F26:G26"/>
    <mergeCell ref="H26:I26"/>
    <mergeCell ref="J26:K26"/>
    <mergeCell ref="L26:M26"/>
    <mergeCell ref="J27:K27"/>
    <mergeCell ref="L27:M27"/>
    <mergeCell ref="J28:K28"/>
    <mergeCell ref="L28:M28"/>
    <mergeCell ref="J29:K29"/>
    <mergeCell ref="L29:M29"/>
    <mergeCell ref="A28:C28"/>
    <mergeCell ref="D28:E28"/>
    <mergeCell ref="A29:C29"/>
    <mergeCell ref="D29:E29"/>
    <mergeCell ref="F29:G29"/>
    <mergeCell ref="H29:I29"/>
    <mergeCell ref="F28:G28"/>
    <mergeCell ref="H28:I28"/>
    <mergeCell ref="A31:C31"/>
    <mergeCell ref="D31:E31"/>
    <mergeCell ref="F31:G31"/>
    <mergeCell ref="H31:I31"/>
    <mergeCell ref="A30:C30"/>
    <mergeCell ref="D30:E30"/>
    <mergeCell ref="F30:G30"/>
    <mergeCell ref="H30:I30"/>
    <mergeCell ref="J30:K30"/>
    <mergeCell ref="L30:M30"/>
    <mergeCell ref="J31:K31"/>
    <mergeCell ref="L31:M31"/>
    <mergeCell ref="J32:K32"/>
    <mergeCell ref="L32:M32"/>
    <mergeCell ref="J33:K33"/>
    <mergeCell ref="L33:M33"/>
    <mergeCell ref="A32:C32"/>
    <mergeCell ref="D32:E32"/>
    <mergeCell ref="A33:C33"/>
    <mergeCell ref="D33:E33"/>
    <mergeCell ref="F33:G33"/>
    <mergeCell ref="H33:I33"/>
    <mergeCell ref="F32:G32"/>
    <mergeCell ref="H32:I32"/>
    <mergeCell ref="A35:C35"/>
    <mergeCell ref="D35:E35"/>
    <mergeCell ref="F35:G35"/>
    <mergeCell ref="H35:I35"/>
    <mergeCell ref="A34:C34"/>
    <mergeCell ref="D34:E34"/>
    <mergeCell ref="F34:G34"/>
    <mergeCell ref="H34:I34"/>
    <mergeCell ref="J34:K34"/>
    <mergeCell ref="L34:M34"/>
    <mergeCell ref="J35:K35"/>
    <mergeCell ref="L35:M35"/>
    <mergeCell ref="J36:K36"/>
    <mergeCell ref="L36:M36"/>
    <mergeCell ref="J37:K37"/>
    <mergeCell ref="L37:M37"/>
    <mergeCell ref="A36:C36"/>
    <mergeCell ref="D36:E36"/>
    <mergeCell ref="A37:C37"/>
    <mergeCell ref="D37:E37"/>
    <mergeCell ref="F37:G37"/>
    <mergeCell ref="H37:I37"/>
    <mergeCell ref="F36:G36"/>
    <mergeCell ref="H36:I36"/>
    <mergeCell ref="A39:C39"/>
    <mergeCell ref="D39:E39"/>
    <mergeCell ref="F39:G39"/>
    <mergeCell ref="H39:I39"/>
    <mergeCell ref="A38:C38"/>
    <mergeCell ref="D38:E38"/>
    <mergeCell ref="F38:G38"/>
    <mergeCell ref="H38:I38"/>
    <mergeCell ref="J38:K38"/>
    <mergeCell ref="L38:M38"/>
    <mergeCell ref="J39:K39"/>
    <mergeCell ref="L39:M39"/>
    <mergeCell ref="J40:K40"/>
    <mergeCell ref="L40:M40"/>
    <mergeCell ref="A40:C40"/>
    <mergeCell ref="D40:E40"/>
    <mergeCell ref="A41:C41"/>
    <mergeCell ref="D41:E41"/>
    <mergeCell ref="F40:G40"/>
    <mergeCell ref="H40:I40"/>
    <mergeCell ref="L42:M42"/>
    <mergeCell ref="L43:M43"/>
    <mergeCell ref="J42:K42"/>
    <mergeCell ref="G10:H10"/>
    <mergeCell ref="L10:M10"/>
    <mergeCell ref="I10:K10"/>
    <mergeCell ref="J41:K41"/>
    <mergeCell ref="L41:M41"/>
    <mergeCell ref="F41:G41"/>
    <mergeCell ref="H41:I41"/>
  </mergeCells>
  <hyperlinks>
    <hyperlink ref="L10" r:id="rId1" display="www.tdgrotesk.ru"/>
    <hyperlink ref="G10:H10" location="Главная!A1" display="Главная"/>
    <hyperlink ref="I10:K10" r:id="rId2" display="Инструкции по монтажу"/>
    <hyperlink ref="A25" r:id="rId3" display="office@tdgrotesk.ru"/>
    <hyperlink ref="A24" r:id="rId4" display="www.tdgrotesk.ru"/>
  </hyperlinks>
  <printOptions/>
  <pageMargins left="0.75" right="0.45" top="0.53" bottom="1" header="0.5" footer="0.5"/>
  <pageSetup fitToHeight="1" fitToWidth="1" horizontalDpi="600" verticalDpi="600" orientation="portrait" paperSize="9" scale="74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Alexandr</cp:lastModifiedBy>
  <cp:lastPrinted>2012-02-07T13:29:25Z</cp:lastPrinted>
  <dcterms:created xsi:type="dcterms:W3CDTF">2009-08-04T16:50:36Z</dcterms:created>
  <dcterms:modified xsi:type="dcterms:W3CDTF">2015-01-16T13:41:38Z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