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1000" activeTab="0"/>
  </bookViews>
  <sheets>
    <sheet name="1.5 BRAAS" sheetId="1" r:id="rId1"/>
  </sheets>
  <externalReferences>
    <externalReference r:id="rId4"/>
    <externalReference r:id="rId5"/>
  </externalReferences>
  <definedNames>
    <definedName name="_xlnm.Print_Area" localSheetId="0">'1.5 BRAAS'!$A$1:$H$174</definedName>
  </definedNames>
  <calcPr fullCalcOnLoad="1" refMode="R1C1"/>
</workbook>
</file>

<file path=xl/sharedStrings.xml><?xml version="1.0" encoding="utf-8"?>
<sst xmlns="http://schemas.openxmlformats.org/spreadsheetml/2006/main" count="100" uniqueCount="74">
  <si>
    <t>№</t>
  </si>
  <si>
    <t>Наименование</t>
  </si>
  <si>
    <t>Изображение</t>
  </si>
  <si>
    <t>Цена, руб./шт.</t>
  </si>
  <si>
    <t>серый</t>
  </si>
  <si>
    <t>Итого</t>
  </si>
  <si>
    <t>Кол-во, шт</t>
  </si>
  <si>
    <t>ИТОГО (руб):</t>
  </si>
  <si>
    <t>Цвет / Коллекция</t>
  </si>
  <si>
    <t>Дата:</t>
  </si>
  <si>
    <t>красный, темно-коричневый, черный</t>
  </si>
  <si>
    <t>Ребристый желобок Бикегеле</t>
  </si>
  <si>
    <t>Размер/объем</t>
  </si>
  <si>
    <t xml:space="preserve">черный </t>
  </si>
  <si>
    <t>Расход: по необходимости</t>
  </si>
  <si>
    <t xml:space="preserve">Цементно-песчаная черепица BRAAS </t>
  </si>
  <si>
    <t>BRAAS ФРАНКФУРТСКАЯ</t>
  </si>
  <si>
    <t>BRAAS ЯНТАРЬ</t>
  </si>
  <si>
    <t>Размеры: 330 х 420 мм
Опорная длина: 399 мм
Высота профиля: 25 мм
Расчётная ширина: 300 мм
Рекомендуемый уклон: от 22град.
Нахлёст: 7,5 - 10,8мм
Шаг обрешётки 31,2 - 34,5 см
Расход: 10 шт/м2</t>
  </si>
  <si>
    <t>Размеры: 330 х 420 мм
Опорная длина: 399 мм
Высота профиля: 31 мм
Расчётная ширина: 300 мм
Рекомендуемый уклон: от 22 град.
Нахлёст: 7,5 – 10, 8 см
Шаг обрешётки: 31,2 – 34,5 см
Расход: 10 шт/м2</t>
  </si>
  <si>
    <t xml:space="preserve">начальная хребтовая черепица </t>
  </si>
  <si>
    <t>Размер 450х250мм</t>
  </si>
  <si>
    <t xml:space="preserve">коньковая черепица с зажимом конька </t>
  </si>
  <si>
    <t>Боковая цементно-песчаная черепица правая / левая</t>
  </si>
  <si>
    <t>конечная гребенная</t>
  </si>
  <si>
    <t>Т-образная</t>
  </si>
  <si>
    <t>Y – образная</t>
  </si>
  <si>
    <t>Х – образная</t>
  </si>
  <si>
    <t>AFE 1,0 м.</t>
  </si>
  <si>
    <t>Длина 1 м.</t>
  </si>
  <si>
    <t>Размер: 1,5х0,5 м.</t>
  </si>
  <si>
    <t>в цвет черепицы</t>
  </si>
  <si>
    <t>Зажим коньковой черепицы</t>
  </si>
  <si>
    <t>Скоба ендовы</t>
  </si>
  <si>
    <t>Шуруп с термостойким дюбелем</t>
  </si>
  <si>
    <t>крепление коньковой обрешетки</t>
  </si>
  <si>
    <t>Герметик каучуковый</t>
  </si>
  <si>
    <t xml:space="preserve">Поролоновая полоса ендовы </t>
  </si>
  <si>
    <t>зеленый, синий</t>
  </si>
  <si>
    <t>вишня</t>
  </si>
  <si>
    <t>антик красный</t>
  </si>
  <si>
    <t xml:space="preserve">коньковая черепица </t>
  </si>
  <si>
    <t>Размер 450х250мм, потребность -2,5 шт./пог.м.  Упаковка - 34 шт.</t>
  </si>
  <si>
    <t>серый, красный, коричневый, темно-коричневый, черный, вишня</t>
  </si>
  <si>
    <t>зеленый, синий, антик красный</t>
  </si>
  <si>
    <t>Размер 450х250мм потребность 1 шт/хебет. Упаковка - 25 шт.</t>
  </si>
  <si>
    <t>вольфрамовая черепица (колоколообразная) с зажимом конька</t>
  </si>
  <si>
    <t>Расход: по необходимости 3шт/упак</t>
  </si>
  <si>
    <t>Боковая облегченная черепица правая / левая</t>
  </si>
  <si>
    <t>все, кроме зеленого и синего</t>
  </si>
  <si>
    <t>Вентиляционная черепица</t>
  </si>
  <si>
    <t>расход 32 см.кв/шт, упаковка - 12 шт.</t>
  </si>
  <si>
    <t>коньковый торцевой элемент</t>
  </si>
  <si>
    <t>Расход: по необходимости, Материал ПВХ, упаковка 60 шт.</t>
  </si>
  <si>
    <t>Рзмер 5,0х0,32 м. / 0,37 м. вентиляция - 150см.кв./м, потребность 1 рул/5м.</t>
  </si>
  <si>
    <t>Размер: 1,0х0,03х0,06 м.потребность - 3 шт./желобок, упаковка - 50 шт.</t>
  </si>
  <si>
    <t>потребность - 12 шт./планку
- упаковка - 60 шт.</t>
  </si>
  <si>
    <t>материал - синтетический каучук
- потребность - 60 мл/пог.м</t>
  </si>
  <si>
    <t>Прозрачная черепица</t>
  </si>
  <si>
    <t>материал - акриловое стекло
размер - 420*330мм
упаковка - 10 шт.</t>
  </si>
  <si>
    <t>коричневый</t>
  </si>
  <si>
    <t>Вернуться к выбору прайс-листа</t>
  </si>
  <si>
    <t>серый, коричневый,вишня
красный, т-коричневый,
черный, медный</t>
  </si>
  <si>
    <t xml:space="preserve">зеленый, синий, </t>
  </si>
  <si>
    <t>красный (он же кирпичный 8004), коричневый (8017), черный (7016), вишневый (3009)</t>
  </si>
  <si>
    <t>Аэроэлемент конька Goverland</t>
  </si>
  <si>
    <t>Аэроэлемент конька</t>
  </si>
  <si>
    <t>DK аэроэлемент свеса</t>
  </si>
  <si>
    <t>Метаролл</t>
  </si>
  <si>
    <t>Фигароль плюс аэроэлемент конька и хребта</t>
  </si>
  <si>
    <t>ширина: 280+60мм
длина: 5 м
вентиляция: 150см2/м</t>
  </si>
  <si>
    <t>потребность: 6 шт на 1 ендову
- упаковка - 25 шт.</t>
  </si>
  <si>
    <t>Не забудьте приобрести водосточные системы, снегозадержатели и OSB-плиту!</t>
  </si>
  <si>
    <t>Теплоизоляция, пароизоляция и гидроизоляция по лучшим ценам!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</si>
</sst>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General_)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33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" fillId="0" borderId="0">
      <alignment/>
      <protection/>
    </xf>
    <xf numFmtId="170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 vertical="center"/>
    </xf>
    <xf numFmtId="2" fontId="4" fillId="36" borderId="11" xfId="0" applyNumberFormat="1" applyFont="1" applyFill="1" applyBorder="1" applyAlignment="1">
      <alignment horizontal="center" vertical="center"/>
    </xf>
    <xf numFmtId="2" fontId="4" fillId="34" borderId="13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0" xfId="57" applyFont="1" applyFill="1" applyProtection="1">
      <alignment/>
      <protection hidden="1"/>
    </xf>
    <xf numFmtId="0" fontId="4" fillId="33" borderId="0" xfId="57" applyFont="1" applyFill="1" applyAlignment="1" applyProtection="1">
      <alignment horizontal="center"/>
      <protection hidden="1"/>
    </xf>
    <xf numFmtId="0" fontId="4" fillId="33" borderId="0" xfId="57" applyFont="1" applyFill="1">
      <alignment/>
      <protection/>
    </xf>
    <xf numFmtId="0" fontId="4" fillId="33" borderId="0" xfId="57" applyFont="1" applyFill="1" applyBorder="1" applyProtection="1">
      <alignment/>
      <protection hidden="1"/>
    </xf>
    <xf numFmtId="0" fontId="2" fillId="33" borderId="13" xfId="57" applyFont="1" applyFill="1" applyBorder="1" applyAlignment="1" applyProtection="1">
      <alignment vertical="center" wrapText="1"/>
      <protection hidden="1"/>
    </xf>
    <xf numFmtId="0" fontId="8" fillId="37" borderId="13" xfId="57" applyFont="1" applyFill="1" applyBorder="1" applyAlignment="1" applyProtection="1">
      <alignment horizontal="center" vertical="center" wrapText="1"/>
      <protection hidden="1"/>
    </xf>
    <xf numFmtId="0" fontId="2" fillId="33" borderId="10" xfId="57" applyFont="1" applyFill="1" applyBorder="1" applyAlignment="1" applyProtection="1">
      <alignment vertical="center" wrapText="1"/>
      <protection hidden="1"/>
    </xf>
    <xf numFmtId="0" fontId="14" fillId="33" borderId="10" xfId="57" applyFont="1" applyFill="1" applyBorder="1" applyAlignment="1" applyProtection="1">
      <alignment horizontal="center" vertical="top" wrapText="1"/>
      <protection hidden="1"/>
    </xf>
    <xf numFmtId="0" fontId="14" fillId="33" borderId="11" xfId="57" applyFont="1" applyFill="1" applyBorder="1" applyAlignment="1" applyProtection="1">
      <alignment horizontal="center" vertical="top" wrapText="1"/>
      <protection hidden="1"/>
    </xf>
    <xf numFmtId="2" fontId="16" fillId="34" borderId="10" xfId="57" applyNumberFormat="1" applyFont="1" applyFill="1" applyBorder="1" applyAlignment="1" applyProtection="1">
      <alignment horizontal="center" vertical="center" wrapText="1"/>
      <protection hidden="1"/>
    </xf>
    <xf numFmtId="0" fontId="8" fillId="36" borderId="13" xfId="57" applyFont="1" applyFill="1" applyBorder="1" applyAlignment="1" applyProtection="1">
      <alignment horizontal="center" vertical="center" wrapText="1"/>
      <protection hidden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8" fillId="34" borderId="13" xfId="57" applyFont="1" applyFill="1" applyBorder="1" applyAlignment="1" applyProtection="1">
      <alignment horizontal="center" vertical="center" wrapText="1"/>
      <protection hidden="1"/>
    </xf>
    <xf numFmtId="0" fontId="0" fillId="34" borderId="11" xfId="0" applyFont="1" applyFill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center"/>
    </xf>
    <xf numFmtId="2" fontId="1" fillId="36" borderId="14" xfId="0" applyNumberFormat="1" applyFont="1" applyFill="1" applyBorder="1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0" fontId="2" fillId="34" borderId="10" xfId="57" applyFont="1" applyFill="1" applyBorder="1" applyAlignment="1" applyProtection="1">
      <alignment horizontal="center" vertical="center" wrapText="1"/>
      <protection hidden="1"/>
    </xf>
    <xf numFmtId="2" fontId="8" fillId="38" borderId="10" xfId="57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 horizontal="center"/>
    </xf>
    <xf numFmtId="0" fontId="4" fillId="34" borderId="0" xfId="0" applyNumberFormat="1" applyFont="1" applyFill="1" applyBorder="1" applyAlignment="1">
      <alignment horizontal="left" wrapText="1"/>
    </xf>
    <xf numFmtId="0" fontId="3" fillId="34" borderId="0" xfId="57" applyFont="1" applyFill="1" applyBorder="1" applyAlignment="1" applyProtection="1">
      <alignment horizontal="center" vertical="center" wrapText="1"/>
      <protection hidden="1"/>
    </xf>
    <xf numFmtId="164" fontId="8" fillId="34" borderId="0" xfId="57" applyNumberFormat="1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Alignment="1">
      <alignment vertical="center" wrapText="1"/>
    </xf>
    <xf numFmtId="0" fontId="4" fillId="34" borderId="0" xfId="57" applyFont="1" applyFill="1">
      <alignment/>
      <protection/>
    </xf>
    <xf numFmtId="0" fontId="4" fillId="35" borderId="0" xfId="0" applyFont="1" applyFill="1" applyAlignment="1">
      <alignment vertical="center" wrapText="1"/>
    </xf>
    <xf numFmtId="0" fontId="4" fillId="35" borderId="0" xfId="57" applyFont="1" applyFill="1">
      <alignment/>
      <protection/>
    </xf>
    <xf numFmtId="0" fontId="4" fillId="35" borderId="0" xfId="57" applyFont="1" applyFill="1" applyProtection="1">
      <alignment/>
      <protection hidden="1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57" applyFont="1" applyFill="1" applyAlignment="1">
      <alignment horizontal="center"/>
      <protection/>
    </xf>
    <xf numFmtId="0" fontId="8" fillId="35" borderId="0" xfId="0" applyFont="1" applyFill="1" applyAlignment="1">
      <alignment horizontal="center"/>
    </xf>
    <xf numFmtId="2" fontId="8" fillId="0" borderId="15" xfId="57" applyNumberFormat="1" applyFont="1" applyFill="1" applyBorder="1" applyAlignment="1" applyProtection="1">
      <alignment horizontal="center" vertical="center"/>
      <protection hidden="1"/>
    </xf>
    <xf numFmtId="2" fontId="4" fillId="0" borderId="15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left" wrapText="1"/>
    </xf>
    <xf numFmtId="0" fontId="4" fillId="33" borderId="17" xfId="0" applyNumberFormat="1" applyFont="1" applyFill="1" applyBorder="1" applyAlignment="1">
      <alignment horizontal="left" wrapText="1"/>
    </xf>
    <xf numFmtId="0" fontId="4" fillId="34" borderId="0" xfId="0" applyNumberFormat="1" applyFont="1" applyFill="1" applyAlignment="1">
      <alignment horizontal="left" wrapText="1"/>
    </xf>
    <xf numFmtId="0" fontId="4" fillId="33" borderId="18" xfId="0" applyNumberFormat="1" applyFont="1" applyFill="1" applyBorder="1" applyAlignment="1">
      <alignment horizontal="left" wrapText="1"/>
    </xf>
    <xf numFmtId="0" fontId="3" fillId="37" borderId="12" xfId="57" applyFont="1" applyFill="1" applyBorder="1" applyAlignment="1" applyProtection="1">
      <alignment horizontal="center" vertical="center" wrapText="1"/>
      <protection hidden="1"/>
    </xf>
    <xf numFmtId="0" fontId="3" fillId="37" borderId="0" xfId="57" applyFont="1" applyFill="1" applyBorder="1" applyAlignment="1" applyProtection="1">
      <alignment horizontal="center" vertical="center" wrapText="1"/>
      <protection hidden="1"/>
    </xf>
    <xf numFmtId="0" fontId="3" fillId="37" borderId="19" xfId="57" applyFont="1" applyFill="1" applyBorder="1" applyAlignment="1" applyProtection="1">
      <alignment horizontal="center" vertical="center" wrapText="1"/>
      <protection hidden="1"/>
    </xf>
    <xf numFmtId="0" fontId="3" fillId="37" borderId="20" xfId="57" applyFont="1" applyFill="1" applyBorder="1" applyAlignment="1" applyProtection="1">
      <alignment horizontal="center" vertical="center" wrapText="1"/>
      <protection hidden="1"/>
    </xf>
    <xf numFmtId="164" fontId="8" fillId="37" borderId="15" xfId="57" applyNumberFormat="1" applyFont="1" applyFill="1" applyBorder="1" applyAlignment="1" applyProtection="1">
      <alignment horizontal="center" vertical="center" wrapText="1"/>
      <protection hidden="1"/>
    </xf>
    <xf numFmtId="0" fontId="6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2" fillId="33" borderId="15" xfId="57" applyFont="1" applyFill="1" applyBorder="1" applyAlignment="1" applyProtection="1">
      <alignment horizontal="center" vertical="center" wrapText="1"/>
      <protection hidden="1"/>
    </xf>
    <xf numFmtId="0" fontId="4" fillId="0" borderId="15" xfId="57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center" vertical="center" wrapText="1"/>
    </xf>
    <xf numFmtId="2" fontId="4" fillId="0" borderId="13" xfId="57" applyNumberFormat="1" applyFont="1" applyFill="1" applyBorder="1" applyAlignment="1" applyProtection="1">
      <alignment horizontal="center" vertical="center" wrapText="1"/>
      <protection hidden="1"/>
    </xf>
    <xf numFmtId="2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2" fontId="4" fillId="0" borderId="11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7" applyFont="1" applyFill="1" applyBorder="1" applyAlignment="1" applyProtection="1">
      <alignment horizontal="center" vertical="center" wrapText="1"/>
      <protection hidden="1"/>
    </xf>
    <xf numFmtId="0" fontId="4" fillId="0" borderId="10" xfId="57" applyFont="1" applyFill="1" applyBorder="1" applyAlignment="1" applyProtection="1">
      <alignment horizontal="center" vertical="center" wrapText="1"/>
      <protection hidden="1"/>
    </xf>
    <xf numFmtId="0" fontId="4" fillId="0" borderId="11" xfId="57" applyFont="1" applyFill="1" applyBorder="1" applyAlignment="1" applyProtection="1">
      <alignment horizontal="center" vertical="center" wrapText="1"/>
      <protection hidden="1"/>
    </xf>
    <xf numFmtId="0" fontId="4" fillId="36" borderId="15" xfId="0" applyFont="1" applyFill="1" applyBorder="1" applyAlignment="1">
      <alignment horizontal="center" vertical="center"/>
    </xf>
    <xf numFmtId="0" fontId="4" fillId="36" borderId="15" xfId="57" applyFont="1" applyFill="1" applyBorder="1" applyAlignment="1" applyProtection="1">
      <alignment horizontal="center" vertical="center" wrapText="1"/>
      <protection hidden="1"/>
    </xf>
    <xf numFmtId="0" fontId="4" fillId="36" borderId="15" xfId="0" applyFont="1" applyFill="1" applyBorder="1" applyAlignment="1">
      <alignment horizontal="center" vertical="center" wrapText="1"/>
    </xf>
    <xf numFmtId="2" fontId="4" fillId="36" borderId="13" xfId="57" applyNumberFormat="1" applyFont="1" applyFill="1" applyBorder="1" applyAlignment="1" applyProtection="1">
      <alignment horizontal="center" vertical="center" wrapText="1"/>
      <protection hidden="1"/>
    </xf>
    <xf numFmtId="2" fontId="4" fillId="37" borderId="10" xfId="57" applyNumberFormat="1" applyFont="1" applyFill="1" applyBorder="1" applyAlignment="1" applyProtection="1">
      <alignment horizontal="center" vertical="center"/>
      <protection hidden="1"/>
    </xf>
    <xf numFmtId="2" fontId="4" fillId="36" borderId="11" xfId="57" applyNumberFormat="1" applyFont="1" applyFill="1" applyBorder="1" applyAlignment="1" applyProtection="1">
      <alignment horizontal="center" vertical="center"/>
      <protection hidden="1"/>
    </xf>
    <xf numFmtId="0" fontId="4" fillId="37" borderId="13" xfId="57" applyFont="1" applyFill="1" applyBorder="1" applyAlignment="1" applyProtection="1">
      <alignment horizontal="center" vertical="center" wrapText="1"/>
      <protection hidden="1"/>
    </xf>
    <xf numFmtId="0" fontId="4" fillId="37" borderId="10" xfId="57" applyFont="1" applyFill="1" applyBorder="1" applyAlignment="1" applyProtection="1">
      <alignment horizontal="center" vertical="center" wrapText="1"/>
      <protection hidden="1"/>
    </xf>
    <xf numFmtId="0" fontId="4" fillId="37" borderId="11" xfId="57" applyFont="1" applyFill="1" applyBorder="1" applyAlignment="1" applyProtection="1">
      <alignment horizontal="center" vertical="center" wrapText="1"/>
      <protection hidden="1"/>
    </xf>
    <xf numFmtId="2" fontId="8" fillId="36" borderId="15" xfId="57" applyNumberFormat="1" applyFont="1" applyFill="1" applyBorder="1" applyAlignment="1" applyProtection="1">
      <alignment horizontal="center" vertical="center"/>
      <protection hidden="1"/>
    </xf>
    <xf numFmtId="2" fontId="4" fillId="36" borderId="15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2" fillId="33" borderId="15" xfId="57" applyFont="1" applyFill="1" applyBorder="1" applyAlignment="1" applyProtection="1">
      <alignment horizontal="left" vertical="top" wrapText="1" indent="1"/>
      <protection hidden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2" fontId="8" fillId="36" borderId="13" xfId="57" applyNumberFormat="1" applyFont="1" applyFill="1" applyBorder="1" applyAlignment="1" applyProtection="1">
      <alignment horizontal="center" vertical="center"/>
      <protection hidden="1"/>
    </xf>
    <xf numFmtId="2" fontId="8" fillId="36" borderId="10" xfId="57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33" borderId="15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8" fillId="0" borderId="13" xfId="57" applyNumberFormat="1" applyFont="1" applyFill="1" applyBorder="1" applyAlignment="1" applyProtection="1">
      <alignment horizontal="center" vertical="center"/>
      <protection hidden="1"/>
    </xf>
    <xf numFmtId="2" fontId="8" fillId="0" borderId="10" xfId="57" applyNumberFormat="1" applyFont="1" applyFill="1" applyBorder="1" applyAlignment="1" applyProtection="1">
      <alignment horizontal="center" vertical="center"/>
      <protection hidden="1"/>
    </xf>
    <xf numFmtId="2" fontId="8" fillId="0" borderId="11" xfId="57" applyNumberFormat="1" applyFont="1" applyFill="1" applyBorder="1" applyAlignment="1" applyProtection="1">
      <alignment horizontal="center" vertical="center"/>
      <protection hidden="1"/>
    </xf>
    <xf numFmtId="0" fontId="0" fillId="37" borderId="10" xfId="0" applyFill="1" applyBorder="1" applyAlignment="1">
      <alignment horizontal="center"/>
    </xf>
    <xf numFmtId="0" fontId="0" fillId="37" borderId="15" xfId="0" applyFont="1" applyFill="1" applyBorder="1" applyAlignment="1">
      <alignment horizontal="center" vertical="center"/>
    </xf>
    <xf numFmtId="2" fontId="8" fillId="36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4" fillId="0" borderId="17" xfId="57" applyFont="1" applyFill="1" applyBorder="1" applyAlignment="1" applyProtection="1">
      <alignment horizontal="center" vertical="center" wrapText="1"/>
      <protection hidden="1"/>
    </xf>
    <xf numFmtId="0" fontId="4" fillId="0" borderId="18" xfId="57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>
      <alignment horizontal="center" vertical="center" wrapText="1"/>
    </xf>
    <xf numFmtId="2" fontId="8" fillId="34" borderId="15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7" borderId="17" xfId="57" applyFont="1" applyFill="1" applyBorder="1" applyAlignment="1" applyProtection="1">
      <alignment horizontal="center" vertical="center" wrapText="1"/>
      <protection hidden="1"/>
    </xf>
    <xf numFmtId="0" fontId="4" fillId="37" borderId="18" xfId="57" applyFont="1" applyFill="1" applyBorder="1" applyAlignment="1" applyProtection="1">
      <alignment horizontal="center" vertical="center" wrapText="1"/>
      <protection hidden="1"/>
    </xf>
    <xf numFmtId="0" fontId="4" fillId="36" borderId="13" xfId="0" applyFont="1" applyFill="1" applyBorder="1" applyAlignment="1">
      <alignment horizontal="center" vertical="center" wrapText="1"/>
    </xf>
    <xf numFmtId="2" fontId="8" fillId="36" borderId="11" xfId="57" applyNumberFormat="1" applyFont="1" applyFill="1" applyBorder="1" applyAlignment="1" applyProtection="1">
      <alignment horizontal="center" vertical="center"/>
      <protection hidden="1"/>
    </xf>
    <xf numFmtId="2" fontId="4" fillId="36" borderId="13" xfId="0" applyNumberFormat="1" applyFont="1" applyFill="1" applyBorder="1" applyAlignment="1">
      <alignment horizontal="center" vertical="center"/>
    </xf>
    <xf numFmtId="2" fontId="4" fillId="36" borderId="10" xfId="0" applyNumberFormat="1" applyFont="1" applyFill="1" applyBorder="1" applyAlignment="1">
      <alignment horizontal="center" vertical="center"/>
    </xf>
    <xf numFmtId="2" fontId="4" fillId="36" borderId="11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4" fillId="34" borderId="13" xfId="57" applyFont="1" applyFill="1" applyBorder="1" applyAlignment="1" applyProtection="1">
      <alignment horizontal="center" vertical="center" wrapText="1"/>
      <protection hidden="1"/>
    </xf>
    <xf numFmtId="0" fontId="4" fillId="34" borderId="10" xfId="57" applyFont="1" applyFill="1" applyBorder="1" applyAlignment="1" applyProtection="1">
      <alignment horizontal="center" vertical="center" wrapText="1"/>
      <protection hidden="1"/>
    </xf>
    <xf numFmtId="0" fontId="4" fillId="33" borderId="11" xfId="57" applyFont="1" applyFill="1" applyBorder="1" applyAlignment="1" applyProtection="1">
      <alignment horizontal="center" vertical="center" wrapText="1"/>
      <protection hidden="1"/>
    </xf>
    <xf numFmtId="0" fontId="2" fillId="33" borderId="13" xfId="57" applyFont="1" applyFill="1" applyBorder="1" applyAlignment="1" applyProtection="1">
      <alignment horizontal="center" vertical="top" wrapText="1"/>
      <protection hidden="1"/>
    </xf>
    <xf numFmtId="0" fontId="2" fillId="33" borderId="10" xfId="57" applyFont="1" applyFill="1" applyBorder="1" applyAlignment="1" applyProtection="1">
      <alignment horizontal="center" vertical="top" wrapText="1"/>
      <protection hidden="1"/>
    </xf>
    <xf numFmtId="0" fontId="2" fillId="33" borderId="11" xfId="57" applyFont="1" applyFill="1" applyBorder="1" applyAlignment="1" applyProtection="1">
      <alignment horizontal="center" vertical="top" wrapText="1"/>
      <protection hidden="1"/>
    </xf>
    <xf numFmtId="2" fontId="4" fillId="34" borderId="13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2" fontId="4" fillId="36" borderId="10" xfId="57" applyNumberFormat="1" applyFont="1" applyFill="1" applyBorder="1" applyAlignment="1" applyProtection="1">
      <alignment horizontal="center" vertical="center" wrapText="1"/>
      <protection hidden="1"/>
    </xf>
    <xf numFmtId="2" fontId="4" fillId="36" borderId="11" xfId="57" applyNumberFormat="1" applyFont="1" applyFill="1" applyBorder="1" applyAlignment="1" applyProtection="1">
      <alignment horizontal="center" vertical="center" wrapText="1"/>
      <protection hidden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2" fontId="8" fillId="36" borderId="13" xfId="57" applyNumberFormat="1" applyFont="1" applyFill="1" applyBorder="1" applyAlignment="1">
      <alignment horizontal="center" vertical="center"/>
      <protection/>
    </xf>
    <xf numFmtId="2" fontId="8" fillId="37" borderId="10" xfId="57" applyNumberFormat="1" applyFont="1" applyFill="1" applyBorder="1" applyAlignment="1">
      <alignment horizontal="center" vertical="center"/>
      <protection/>
    </xf>
    <xf numFmtId="2" fontId="8" fillId="37" borderId="11" xfId="57" applyNumberFormat="1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2" fontId="1" fillId="34" borderId="13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2" fontId="16" fillId="0" borderId="13" xfId="57" applyNumberFormat="1" applyFont="1" applyFill="1" applyBorder="1" applyAlignment="1" applyProtection="1">
      <alignment horizontal="center" vertical="center" wrapText="1"/>
      <protection hidden="1"/>
    </xf>
    <xf numFmtId="2" fontId="16" fillId="0" borderId="10" xfId="57" applyNumberFormat="1" applyFont="1" applyFill="1" applyBorder="1" applyAlignment="1" applyProtection="1">
      <alignment horizontal="center" vertical="center" wrapText="1"/>
      <protection hidden="1"/>
    </xf>
    <xf numFmtId="2" fontId="16" fillId="0" borderId="11" xfId="57" applyNumberFormat="1" applyFont="1" applyFill="1" applyBorder="1" applyAlignment="1" applyProtection="1">
      <alignment horizontal="center" vertical="center" wrapText="1"/>
      <protection hidden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/>
    </xf>
    <xf numFmtId="2" fontId="1" fillId="36" borderId="13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0" fontId="2" fillId="34" borderId="13" xfId="57" applyFont="1" applyFill="1" applyBorder="1" applyAlignment="1" applyProtection="1">
      <alignment horizontal="center" vertical="center" wrapText="1"/>
      <protection hidden="1"/>
    </xf>
    <xf numFmtId="0" fontId="2" fillId="34" borderId="10" xfId="57" applyFont="1" applyFill="1" applyBorder="1" applyAlignment="1" applyProtection="1">
      <alignment horizontal="center" vertical="center" wrapText="1"/>
      <protection hidden="1"/>
    </xf>
    <xf numFmtId="0" fontId="2" fillId="34" borderId="11" xfId="57" applyFont="1" applyFill="1" applyBorder="1" applyAlignment="1" applyProtection="1">
      <alignment horizontal="center" vertical="center" wrapText="1"/>
      <protection hidden="1"/>
    </xf>
    <xf numFmtId="2" fontId="16" fillId="34" borderId="13" xfId="57" applyNumberFormat="1" applyFont="1" applyFill="1" applyBorder="1" applyAlignment="1" applyProtection="1">
      <alignment horizontal="center" vertical="center" wrapText="1"/>
      <protection hidden="1"/>
    </xf>
    <xf numFmtId="2" fontId="16" fillId="34" borderId="10" xfId="57" applyNumberFormat="1" applyFont="1" applyFill="1" applyBorder="1" applyAlignment="1" applyProtection="1">
      <alignment horizontal="center" vertical="center" wrapText="1"/>
      <protection hidden="1"/>
    </xf>
    <xf numFmtId="2" fontId="16" fillId="34" borderId="11" xfId="57" applyNumberFormat="1" applyFont="1" applyFill="1" applyBorder="1" applyAlignment="1" applyProtection="1">
      <alignment horizontal="center" vertical="center" wrapText="1"/>
      <protection hidden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2" fontId="8" fillId="34" borderId="13" xfId="57" applyNumberFormat="1" applyFont="1" applyFill="1" applyBorder="1" applyAlignment="1" applyProtection="1">
      <alignment horizontal="center" vertical="center"/>
      <protection hidden="1"/>
    </xf>
    <xf numFmtId="2" fontId="8" fillId="34" borderId="10" xfId="57" applyNumberFormat="1" applyFont="1" applyFill="1" applyBorder="1" applyAlignment="1" applyProtection="1">
      <alignment horizontal="center" vertical="center"/>
      <protection hidden="1"/>
    </xf>
    <xf numFmtId="2" fontId="1" fillId="34" borderId="11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 wrapText="1"/>
    </xf>
    <xf numFmtId="2" fontId="16" fillId="36" borderId="13" xfId="57" applyNumberFormat="1" applyFont="1" applyFill="1" applyBorder="1" applyAlignment="1" applyProtection="1">
      <alignment horizontal="center" vertical="center" wrapText="1"/>
      <protection hidden="1"/>
    </xf>
    <xf numFmtId="2" fontId="16" fillId="36" borderId="10" xfId="57" applyNumberFormat="1" applyFont="1" applyFill="1" applyBorder="1" applyAlignment="1" applyProtection="1">
      <alignment horizontal="center" vertical="center" wrapText="1"/>
      <protection hidden="1"/>
    </xf>
    <xf numFmtId="2" fontId="16" fillId="36" borderId="11" xfId="57" applyNumberFormat="1" applyFont="1" applyFill="1" applyBorder="1" applyAlignment="1" applyProtection="1">
      <alignment horizontal="center" vertical="center" wrapText="1"/>
      <protection hidden="1"/>
    </xf>
    <xf numFmtId="2" fontId="1" fillId="36" borderId="15" xfId="0" applyNumberFormat="1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2" fontId="8" fillId="34" borderId="11" xfId="57" applyNumberFormat="1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2" fillId="0" borderId="13" xfId="57" applyNumberFormat="1" applyFont="1" applyFill="1" applyBorder="1" applyAlignment="1" applyProtection="1">
      <alignment horizontal="center" vertical="center" wrapText="1"/>
      <protection hidden="1"/>
    </xf>
    <xf numFmtId="2" fontId="2" fillId="0" borderId="10" xfId="57" applyNumberFormat="1" applyFont="1" applyFill="1" applyBorder="1" applyAlignment="1" applyProtection="1">
      <alignment horizontal="center" vertical="center" wrapText="1"/>
      <protection hidden="1"/>
    </xf>
    <xf numFmtId="2" fontId="2" fillId="0" borderId="11" xfId="57" applyNumberFormat="1" applyFont="1" applyFill="1" applyBorder="1" applyAlignment="1" applyProtection="1">
      <alignment horizontal="center" vertical="center" wrapText="1"/>
      <protection hidden="1"/>
    </xf>
    <xf numFmtId="0" fontId="7" fillId="39" borderId="15" xfId="57" applyFont="1" applyFill="1" applyBorder="1" applyAlignment="1" applyProtection="1">
      <alignment horizontal="center" vertical="center" wrapText="1"/>
      <protection hidden="1"/>
    </xf>
    <xf numFmtId="0" fontId="7" fillId="40" borderId="15" xfId="0" applyFont="1" applyFill="1" applyBorder="1" applyAlignment="1">
      <alignment horizontal="center" vertical="center"/>
    </xf>
    <xf numFmtId="2" fontId="2" fillId="37" borderId="13" xfId="57" applyNumberFormat="1" applyFont="1" applyFill="1" applyBorder="1" applyAlignment="1" applyProtection="1">
      <alignment horizontal="center" vertical="center" wrapText="1"/>
      <protection hidden="1"/>
    </xf>
    <xf numFmtId="2" fontId="2" fillId="37" borderId="10" xfId="57" applyNumberFormat="1" applyFont="1" applyFill="1" applyBorder="1" applyAlignment="1" applyProtection="1">
      <alignment horizontal="center" vertical="center" wrapText="1"/>
      <protection hidden="1"/>
    </xf>
    <xf numFmtId="2" fontId="2" fillId="37" borderId="11" xfId="57" applyNumberFormat="1" applyFont="1" applyFill="1" applyBorder="1" applyAlignment="1" applyProtection="1">
      <alignment horizontal="center" vertical="center" wrapText="1"/>
      <protection hidden="1"/>
    </xf>
    <xf numFmtId="2" fontId="8" fillId="36" borderId="15" xfId="57" applyNumberFormat="1" applyFont="1" applyFill="1" applyBorder="1" applyAlignment="1">
      <alignment horizontal="center" vertical="center"/>
      <protection/>
    </xf>
    <xf numFmtId="0" fontId="1" fillId="36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55" fillId="34" borderId="0" xfId="44" applyFont="1" applyFill="1" applyBorder="1" applyAlignment="1" applyProtection="1">
      <alignment horizontal="right" vertical="center" wrapText="1"/>
      <protection/>
    </xf>
    <xf numFmtId="0" fontId="9" fillId="33" borderId="0" xfId="57" applyFont="1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14" fontId="12" fillId="33" borderId="0" xfId="0" applyNumberFormat="1" applyFont="1" applyFill="1" applyBorder="1" applyAlignment="1">
      <alignment horizontal="left" vertical="center"/>
    </xf>
    <xf numFmtId="14" fontId="12" fillId="33" borderId="20" xfId="0" applyNumberFormat="1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/>
    </xf>
    <xf numFmtId="0" fontId="7" fillId="39" borderId="15" xfId="57" applyFont="1" applyFill="1" applyBorder="1" applyAlignment="1" applyProtection="1">
      <alignment horizontal="center" vertical="center"/>
      <protection hidden="1"/>
    </xf>
    <xf numFmtId="0" fontId="7" fillId="40" borderId="13" xfId="57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jpeg" /><Relationship Id="rId28" Type="http://schemas.openxmlformats.org/officeDocument/2006/relationships/image" Target="../media/image2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6</xdr:row>
      <xdr:rowOff>152400</xdr:rowOff>
    </xdr:from>
    <xdr:to>
      <xdr:col>7</xdr:col>
      <xdr:colOff>828675</xdr:colOff>
      <xdr:row>6</xdr:row>
      <xdr:rowOff>276225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57150" y="1352550"/>
          <a:ext cx="899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166</xdr:row>
      <xdr:rowOff>76200</xdr:rowOff>
    </xdr:from>
    <xdr:to>
      <xdr:col>3</xdr:col>
      <xdr:colOff>1304925</xdr:colOff>
      <xdr:row>167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7603450"/>
          <a:ext cx="465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9525</xdr:colOff>
      <xdr:row>171</xdr:row>
      <xdr:rowOff>28575</xdr:rowOff>
    </xdr:from>
    <xdr:to>
      <xdr:col>7</xdr:col>
      <xdr:colOff>819150</xdr:colOff>
      <xdr:row>171</xdr:row>
      <xdr:rowOff>161925</xdr:rowOff>
    </xdr:to>
    <xdr:pic>
      <xdr:nvPicPr>
        <xdr:cNvPr id="3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28413075"/>
          <a:ext cx="90297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166</xdr:row>
      <xdr:rowOff>0</xdr:rowOff>
    </xdr:from>
    <xdr:to>
      <xdr:col>1</xdr:col>
      <xdr:colOff>1438275</xdr:colOff>
      <xdr:row>166</xdr:row>
      <xdr:rowOff>0</xdr:rowOff>
    </xdr:to>
    <xdr:pic>
      <xdr:nvPicPr>
        <xdr:cNvPr id="4" name="Picture 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752725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133</xdr:row>
      <xdr:rowOff>0</xdr:rowOff>
    </xdr:from>
    <xdr:to>
      <xdr:col>1</xdr:col>
      <xdr:colOff>1438275</xdr:colOff>
      <xdr:row>133</xdr:row>
      <xdr:rowOff>0</xdr:rowOff>
    </xdr:to>
    <xdr:pic>
      <xdr:nvPicPr>
        <xdr:cNvPr id="5" name="Picture 6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21837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38100</xdr:rowOff>
    </xdr:from>
    <xdr:to>
      <xdr:col>7</xdr:col>
      <xdr:colOff>819150</xdr:colOff>
      <xdr:row>6</xdr:row>
      <xdr:rowOff>171450</xdr:rowOff>
    </xdr:to>
    <xdr:pic>
      <xdr:nvPicPr>
        <xdr:cNvPr id="6" name="Picture 34" descr="braas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0400" y="1038225"/>
          <a:ext cx="2028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13</xdr:row>
      <xdr:rowOff>9525</xdr:rowOff>
    </xdr:from>
    <xdr:to>
      <xdr:col>1</xdr:col>
      <xdr:colOff>1276350</xdr:colOff>
      <xdr:row>19</xdr:row>
      <xdr:rowOff>57150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2486025"/>
          <a:ext cx="97155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304800</xdr:colOff>
      <xdr:row>21</xdr:row>
      <xdr:rowOff>19050</xdr:rowOff>
    </xdr:from>
    <xdr:to>
      <xdr:col>1</xdr:col>
      <xdr:colOff>1238250</xdr:colOff>
      <xdr:row>27</xdr:row>
      <xdr:rowOff>123825</xdr:rowOff>
    </xdr:to>
    <xdr:pic>
      <xdr:nvPicPr>
        <xdr:cNvPr id="8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3886200"/>
          <a:ext cx="933450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371475</xdr:colOff>
      <xdr:row>28</xdr:row>
      <xdr:rowOff>19050</xdr:rowOff>
    </xdr:from>
    <xdr:to>
      <xdr:col>1</xdr:col>
      <xdr:colOff>1009650</xdr:colOff>
      <xdr:row>32</xdr:row>
      <xdr:rowOff>123825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5019675"/>
          <a:ext cx="6381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371475</xdr:colOff>
      <xdr:row>38</xdr:row>
      <xdr:rowOff>19050</xdr:rowOff>
    </xdr:from>
    <xdr:to>
      <xdr:col>1</xdr:col>
      <xdr:colOff>1047750</xdr:colOff>
      <xdr:row>42</xdr:row>
      <xdr:rowOff>142875</xdr:rowOff>
    </xdr:to>
    <xdr:pic>
      <xdr:nvPicPr>
        <xdr:cNvPr id="10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6638925"/>
          <a:ext cx="67627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352425</xdr:colOff>
      <xdr:row>61</xdr:row>
      <xdr:rowOff>28575</xdr:rowOff>
    </xdr:from>
    <xdr:to>
      <xdr:col>1</xdr:col>
      <xdr:colOff>1019175</xdr:colOff>
      <xdr:row>65</xdr:row>
      <xdr:rowOff>123825</xdr:rowOff>
    </xdr:to>
    <xdr:pic>
      <xdr:nvPicPr>
        <xdr:cNvPr id="11" name="Picture 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2950" y="10553700"/>
          <a:ext cx="666750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266700</xdr:colOff>
      <xdr:row>91</xdr:row>
      <xdr:rowOff>47625</xdr:rowOff>
    </xdr:from>
    <xdr:to>
      <xdr:col>1</xdr:col>
      <xdr:colOff>1095375</xdr:colOff>
      <xdr:row>96</xdr:row>
      <xdr:rowOff>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7225" y="15430500"/>
          <a:ext cx="8286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200025</xdr:colOff>
      <xdr:row>97</xdr:row>
      <xdr:rowOff>9525</xdr:rowOff>
    </xdr:from>
    <xdr:to>
      <xdr:col>1</xdr:col>
      <xdr:colOff>1038225</xdr:colOff>
      <xdr:row>101</xdr:row>
      <xdr:rowOff>142875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0550" y="16363950"/>
          <a:ext cx="838200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447675</xdr:colOff>
      <xdr:row>102</xdr:row>
      <xdr:rowOff>85725</xdr:rowOff>
    </xdr:from>
    <xdr:to>
      <xdr:col>1</xdr:col>
      <xdr:colOff>1123950</xdr:colOff>
      <xdr:row>106</xdr:row>
      <xdr:rowOff>66675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8200" y="17249775"/>
          <a:ext cx="67627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400050</xdr:colOff>
      <xdr:row>107</xdr:row>
      <xdr:rowOff>9525</xdr:rowOff>
    </xdr:from>
    <xdr:to>
      <xdr:col>1</xdr:col>
      <xdr:colOff>1066800</xdr:colOff>
      <xdr:row>110</xdr:row>
      <xdr:rowOff>142875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" y="17983200"/>
          <a:ext cx="6667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447675</xdr:colOff>
      <xdr:row>115</xdr:row>
      <xdr:rowOff>28575</xdr:rowOff>
    </xdr:from>
    <xdr:to>
      <xdr:col>1</xdr:col>
      <xdr:colOff>1152525</xdr:colOff>
      <xdr:row>119</xdr:row>
      <xdr:rowOff>0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8200" y="19297650"/>
          <a:ext cx="7048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381000</xdr:colOff>
      <xdr:row>123</xdr:row>
      <xdr:rowOff>28575</xdr:rowOff>
    </xdr:from>
    <xdr:to>
      <xdr:col>1</xdr:col>
      <xdr:colOff>1190625</xdr:colOff>
      <xdr:row>127</xdr:row>
      <xdr:rowOff>133350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71525" y="20593050"/>
          <a:ext cx="80962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542925</xdr:colOff>
      <xdr:row>111</xdr:row>
      <xdr:rowOff>28575</xdr:rowOff>
    </xdr:from>
    <xdr:to>
      <xdr:col>1</xdr:col>
      <xdr:colOff>971550</xdr:colOff>
      <xdr:row>114</xdr:row>
      <xdr:rowOff>133350</xdr:rowOff>
    </xdr:to>
    <xdr:pic>
      <xdr:nvPicPr>
        <xdr:cNvPr id="18" name="Picture 5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33450" y="18649950"/>
          <a:ext cx="42862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390525</xdr:colOff>
      <xdr:row>128</xdr:row>
      <xdr:rowOff>76200</xdr:rowOff>
    </xdr:from>
    <xdr:to>
      <xdr:col>1</xdr:col>
      <xdr:colOff>1133475</xdr:colOff>
      <xdr:row>132</xdr:row>
      <xdr:rowOff>66675</xdr:rowOff>
    </xdr:to>
    <xdr:pic>
      <xdr:nvPicPr>
        <xdr:cNvPr id="19" name="Picture 5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1050" y="21450300"/>
          <a:ext cx="7429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323850</xdr:colOff>
      <xdr:row>82</xdr:row>
      <xdr:rowOff>47625</xdr:rowOff>
    </xdr:from>
    <xdr:to>
      <xdr:col>1</xdr:col>
      <xdr:colOff>1066800</xdr:colOff>
      <xdr:row>85</xdr:row>
      <xdr:rowOff>123825</xdr:rowOff>
    </xdr:to>
    <xdr:pic>
      <xdr:nvPicPr>
        <xdr:cNvPr id="20" name="Picture 5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14375" y="13973175"/>
          <a:ext cx="7429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485775</xdr:colOff>
      <xdr:row>138</xdr:row>
      <xdr:rowOff>28575</xdr:rowOff>
    </xdr:from>
    <xdr:to>
      <xdr:col>1</xdr:col>
      <xdr:colOff>876300</xdr:colOff>
      <xdr:row>143</xdr:row>
      <xdr:rowOff>0</xdr:rowOff>
    </xdr:to>
    <xdr:pic>
      <xdr:nvPicPr>
        <xdr:cNvPr id="21" name="Picture 5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76300" y="23021925"/>
          <a:ext cx="3905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438150</xdr:colOff>
      <xdr:row>143</xdr:row>
      <xdr:rowOff>76200</xdr:rowOff>
    </xdr:from>
    <xdr:to>
      <xdr:col>1</xdr:col>
      <xdr:colOff>1181100</xdr:colOff>
      <xdr:row>146</xdr:row>
      <xdr:rowOff>66675</xdr:rowOff>
    </xdr:to>
    <xdr:pic>
      <xdr:nvPicPr>
        <xdr:cNvPr id="22" name="Picture 5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28675" y="23879175"/>
          <a:ext cx="7429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147</xdr:row>
      <xdr:rowOff>28575</xdr:rowOff>
    </xdr:from>
    <xdr:to>
      <xdr:col>1</xdr:col>
      <xdr:colOff>762000</xdr:colOff>
      <xdr:row>150</xdr:row>
      <xdr:rowOff>152400</xdr:rowOff>
    </xdr:to>
    <xdr:pic>
      <xdr:nvPicPr>
        <xdr:cNvPr id="23" name="Picture 5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42975" y="24479250"/>
          <a:ext cx="2095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447675</xdr:colOff>
      <xdr:row>151</xdr:row>
      <xdr:rowOff>28575</xdr:rowOff>
    </xdr:from>
    <xdr:to>
      <xdr:col>1</xdr:col>
      <xdr:colOff>876300</xdr:colOff>
      <xdr:row>156</xdr:row>
      <xdr:rowOff>104775</xdr:rowOff>
    </xdr:to>
    <xdr:pic>
      <xdr:nvPicPr>
        <xdr:cNvPr id="24" name="Picture 5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38200" y="25126950"/>
          <a:ext cx="4286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476250</xdr:colOff>
      <xdr:row>157</xdr:row>
      <xdr:rowOff>142875</xdr:rowOff>
    </xdr:from>
    <xdr:to>
      <xdr:col>1</xdr:col>
      <xdr:colOff>876300</xdr:colOff>
      <xdr:row>161</xdr:row>
      <xdr:rowOff>133350</xdr:rowOff>
    </xdr:to>
    <xdr:pic>
      <xdr:nvPicPr>
        <xdr:cNvPr id="25" name="Picture 5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66775" y="26212800"/>
          <a:ext cx="4000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381000</xdr:colOff>
      <xdr:row>162</xdr:row>
      <xdr:rowOff>28575</xdr:rowOff>
    </xdr:from>
    <xdr:to>
      <xdr:col>1</xdr:col>
      <xdr:colOff>1028700</xdr:colOff>
      <xdr:row>165</xdr:row>
      <xdr:rowOff>123825</xdr:rowOff>
    </xdr:to>
    <xdr:pic>
      <xdr:nvPicPr>
        <xdr:cNvPr id="26" name="Picture 6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71525" y="26908125"/>
          <a:ext cx="647700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371475</xdr:colOff>
      <xdr:row>43</xdr:row>
      <xdr:rowOff>19050</xdr:rowOff>
    </xdr:from>
    <xdr:to>
      <xdr:col>1</xdr:col>
      <xdr:colOff>1047750</xdr:colOff>
      <xdr:row>47</xdr:row>
      <xdr:rowOff>142875</xdr:rowOff>
    </xdr:to>
    <xdr:pic>
      <xdr:nvPicPr>
        <xdr:cNvPr id="27" name="Picture 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7448550"/>
          <a:ext cx="67627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371475</xdr:colOff>
      <xdr:row>33</xdr:row>
      <xdr:rowOff>19050</xdr:rowOff>
    </xdr:from>
    <xdr:to>
      <xdr:col>1</xdr:col>
      <xdr:colOff>1009650</xdr:colOff>
      <xdr:row>37</xdr:row>
      <xdr:rowOff>123825</xdr:rowOff>
    </xdr:to>
    <xdr:pic>
      <xdr:nvPicPr>
        <xdr:cNvPr id="28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5829300"/>
          <a:ext cx="6381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352425</xdr:colOff>
      <xdr:row>66</xdr:row>
      <xdr:rowOff>28575</xdr:rowOff>
    </xdr:from>
    <xdr:to>
      <xdr:col>1</xdr:col>
      <xdr:colOff>1019175</xdr:colOff>
      <xdr:row>70</xdr:row>
      <xdr:rowOff>123825</xdr:rowOff>
    </xdr:to>
    <xdr:pic>
      <xdr:nvPicPr>
        <xdr:cNvPr id="29" name="Picture 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2950" y="11363325"/>
          <a:ext cx="666750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381000</xdr:colOff>
      <xdr:row>71</xdr:row>
      <xdr:rowOff>57150</xdr:rowOff>
    </xdr:from>
    <xdr:to>
      <xdr:col>1</xdr:col>
      <xdr:colOff>1123950</xdr:colOff>
      <xdr:row>75</xdr:row>
      <xdr:rowOff>95250</xdr:rowOff>
    </xdr:to>
    <xdr:pic>
      <xdr:nvPicPr>
        <xdr:cNvPr id="30" name="Picture 6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71525" y="12201525"/>
          <a:ext cx="74295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381000</xdr:colOff>
      <xdr:row>76</xdr:row>
      <xdr:rowOff>57150</xdr:rowOff>
    </xdr:from>
    <xdr:to>
      <xdr:col>1</xdr:col>
      <xdr:colOff>1123950</xdr:colOff>
      <xdr:row>80</xdr:row>
      <xdr:rowOff>95250</xdr:rowOff>
    </xdr:to>
    <xdr:pic>
      <xdr:nvPicPr>
        <xdr:cNvPr id="31" name="Picture 6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71525" y="13011150"/>
          <a:ext cx="74295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447675</xdr:colOff>
      <xdr:row>119</xdr:row>
      <xdr:rowOff>28575</xdr:rowOff>
    </xdr:from>
    <xdr:to>
      <xdr:col>1</xdr:col>
      <xdr:colOff>1152525</xdr:colOff>
      <xdr:row>123</xdr:row>
      <xdr:rowOff>0</xdr:rowOff>
    </xdr:to>
    <xdr:pic>
      <xdr:nvPicPr>
        <xdr:cNvPr id="32" name="Picture 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8200" y="19945350"/>
          <a:ext cx="7048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447675</xdr:colOff>
      <xdr:row>133</xdr:row>
      <xdr:rowOff>28575</xdr:rowOff>
    </xdr:from>
    <xdr:to>
      <xdr:col>1</xdr:col>
      <xdr:colOff>1190625</xdr:colOff>
      <xdr:row>138</xdr:row>
      <xdr:rowOff>0</xdr:rowOff>
    </xdr:to>
    <xdr:pic>
      <xdr:nvPicPr>
        <xdr:cNvPr id="33" name="Picture 7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38200" y="22212300"/>
          <a:ext cx="742950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438150</xdr:colOff>
      <xdr:row>86</xdr:row>
      <xdr:rowOff>66675</xdr:rowOff>
    </xdr:from>
    <xdr:to>
      <xdr:col>1</xdr:col>
      <xdr:colOff>1209675</xdr:colOff>
      <xdr:row>90</xdr:row>
      <xdr:rowOff>104775</xdr:rowOff>
    </xdr:to>
    <xdr:pic>
      <xdr:nvPicPr>
        <xdr:cNvPr id="34" name="Picture 7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28675" y="14639925"/>
          <a:ext cx="771525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3</xdr:col>
      <xdr:colOff>838200</xdr:colOff>
      <xdr:row>6</xdr:row>
      <xdr:rowOff>133350</xdr:rowOff>
    </xdr:to>
    <xdr:pic>
      <xdr:nvPicPr>
        <xdr:cNvPr id="35" name="Рисунок 23"/>
        <xdr:cNvPicPr preferRelativeResize="1">
          <a:picLocks noChangeAspect="1"/>
        </xdr:cNvPicPr>
      </xdr:nvPicPr>
      <xdr:blipFill>
        <a:blip r:embed="rId27"/>
        <a:srcRect l="599" t="1" r="53338" b="10827"/>
        <a:stretch>
          <a:fillRect/>
        </a:stretch>
      </xdr:blipFill>
      <xdr:spPr>
        <a:xfrm>
          <a:off x="0" y="38100"/>
          <a:ext cx="41910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48</xdr:row>
      <xdr:rowOff>76200</xdr:rowOff>
    </xdr:from>
    <xdr:to>
      <xdr:col>1</xdr:col>
      <xdr:colOff>1200150</xdr:colOff>
      <xdr:row>51</xdr:row>
      <xdr:rowOff>180975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19125" y="8315325"/>
          <a:ext cx="971550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219075</xdr:colOff>
      <xdr:row>52</xdr:row>
      <xdr:rowOff>9525</xdr:rowOff>
    </xdr:from>
    <xdr:to>
      <xdr:col>1</xdr:col>
      <xdr:colOff>1190625</xdr:colOff>
      <xdr:row>55</xdr:row>
      <xdr:rowOff>114300</xdr:rowOff>
    </xdr:to>
    <xdr:pic>
      <xdr:nvPicPr>
        <xdr:cNvPr id="37" name="Picture 6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09600" y="8963025"/>
          <a:ext cx="971550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209550</xdr:colOff>
      <xdr:row>57</xdr:row>
      <xdr:rowOff>0</xdr:rowOff>
    </xdr:from>
    <xdr:to>
      <xdr:col>1</xdr:col>
      <xdr:colOff>1181100</xdr:colOff>
      <xdr:row>60</xdr:row>
      <xdr:rowOff>104775</xdr:rowOff>
    </xdr:to>
    <xdr:pic>
      <xdr:nvPicPr>
        <xdr:cNvPr id="38" name="Picture 6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00075" y="9839325"/>
          <a:ext cx="971550" cy="628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43;&#1088;&#1086;&#1090;&#1077;&#1089;&#1082;\&#1055;&#1088;&#1072;&#1081;&#1089;-&#1051;&#1080;&#1089;&#1090;&#1099;\Price%20Site\ALL_GROTESK_PRI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43;&#1088;&#1086;&#1090;&#1077;&#1089;&#1082;\&#1055;&#1088;&#1072;&#1081;&#1089;-&#1051;&#1080;&#1089;&#1090;&#1099;\Price%20Site\01%20-%20Krovelnie%20materiali\05%20-%20Keramicheskaya%20cherepitsa\01_Braas_Keramicheskaya%20cherepitsa_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1.1 Монтеррей"/>
      <sheetName val="1.1 Metehe"/>
      <sheetName val="1.1 Scandinavia "/>
      <sheetName val="1.1 Ruukki"/>
      <sheetName val="1.2 Shinglas"/>
      <sheetName val="1.2 Katepal"/>
      <sheetName val="1.2 Icopal "/>
      <sheetName val="1.2 Kerabit "/>
      <sheetName val="1.2 Tegola"/>
      <sheetName val="1.3 Ондулин"/>
      <sheetName val="1.4 Metrotile"/>
      <sheetName val="1.4 Luxard"/>
      <sheetName val="1.5 BRAAS"/>
      <sheetName val="1.5 Baltic Tile"/>
      <sheetName val="1.6 BRAAS"/>
      <sheetName val="1.6 Erlus"/>
      <sheetName val="1.6 Nelskamp"/>
      <sheetName val="1.7 RUUKKI"/>
      <sheetName val="1.7 Кровельные картины"/>
      <sheetName val="2.1 VELUX "/>
      <sheetName val="2.1 FAKRO"/>
      <sheetName val="2.2 Fakro"/>
      <sheetName val="2.2Velta (Velux)"/>
      <sheetName val="2.3 Vilpe"/>
      <sheetName val="2.4 ORIMA"/>
      <sheetName val="2.4 Вестайл"/>
      <sheetName val="3.1 SnowBird"/>
      <sheetName val="3.1 Docke"/>
      <sheetName val="3.1 Fineber"/>
      <sheetName val="3.1 Mitten"/>
      <sheetName val="3.2 Fineber"/>
      <sheetName val="3.2 Docke"/>
      <sheetName val="3.3 SnowBird"/>
      <sheetName val="3.3 Fineber"/>
      <sheetName val="3.3 Vox"/>
      <sheetName val="3.3 Nailite"/>
      <sheetName val="3.4 Grand Line"/>
      <sheetName val="4.1 Docke"/>
      <sheetName val="4.1 Plastmo"/>
      <sheetName val="4.1 ScalaPlastics"/>
      <sheetName val="4.2 Icopal"/>
      <sheetName val="4.2Aquasystem"/>
      <sheetName val="4.2 Lindab"/>
      <sheetName val="4.2 RUUKKI"/>
      <sheetName val="4.2 МеталлПрофиль"/>
      <sheetName val="4.2 ИСТОК"/>
      <sheetName val="4.3 Aquasystem"/>
      <sheetName val="5.1 Rockwool"/>
      <sheetName val="5.1 Isover"/>
      <sheetName val="5.1 Paroc"/>
      <sheetName val="5.1 Технониколь"/>
      <sheetName val="5.2 Tyvek"/>
      <sheetName val="5.2 Juta"/>
      <sheetName val="5.2 ELTETE "/>
      <sheetName val="5.2 Fibrotek"/>
      <sheetName val="5.2 Изоспан"/>
      <sheetName val="6.1 C-21"/>
      <sheetName val="6.1 HC-35"/>
      <sheetName val="6.2 C-8"/>
      <sheetName val="6.2 C-10"/>
      <sheetName val="6.2 C-20"/>
      <sheetName val="7.1 кровля 1"/>
      <sheetName val="7.1 кровля 2"/>
      <sheetName val="7.2 наружные стены"/>
      <sheetName val="7.2 фасад"/>
      <sheetName val="Контакты"/>
    </sheetNames>
    <sheetDataSet>
      <sheetData sheetId="0">
        <row r="10">
          <cell r="B10">
            <v>42018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6 BRAAS"/>
    </sheetNames>
    <sheetDataSet>
      <sheetData sheetId="0">
        <row r="201">
          <cell r="G201" t="str">
            <v>ГРОТЕСК ©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60"/>
  <sheetViews>
    <sheetView tabSelected="1" view="pageBreakPreview" zoomScale="60" zoomScalePageLayoutView="0" workbookViewId="0" topLeftCell="A1">
      <selection activeCell="F14" sqref="F14:F166"/>
    </sheetView>
  </sheetViews>
  <sheetFormatPr defaultColWidth="9.00390625" defaultRowHeight="12.75"/>
  <cols>
    <col min="1" max="1" width="5.125" style="1" customWidth="1"/>
    <col min="2" max="2" width="20.00390625" style="1" customWidth="1"/>
    <col min="3" max="3" width="18.875" style="1" customWidth="1"/>
    <col min="4" max="4" width="24.75390625" style="1" customWidth="1"/>
    <col min="5" max="5" width="20.875" style="1" customWidth="1"/>
    <col min="6" max="7" width="9.125" style="1" customWidth="1"/>
    <col min="8" max="8" width="11.00390625" style="1" customWidth="1"/>
    <col min="9" max="16384" width="9.125" style="1" customWidth="1"/>
  </cols>
  <sheetData>
    <row r="1" spans="1:37" ht="12.75">
      <c r="A1" s="2"/>
      <c r="B1" s="2"/>
      <c r="C1" s="2"/>
      <c r="D1" s="2"/>
      <c r="E1" s="237" t="s">
        <v>61</v>
      </c>
      <c r="F1" s="237"/>
      <c r="G1" s="237"/>
      <c r="H1" s="237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ht="12.75">
      <c r="A2" s="2"/>
      <c r="B2" s="33"/>
      <c r="C2" s="33"/>
      <c r="D2" s="33"/>
      <c r="E2" s="33"/>
      <c r="F2" s="34"/>
      <c r="G2" s="35"/>
      <c r="H2" s="2"/>
      <c r="I2" s="14"/>
      <c r="J2" s="14"/>
      <c r="K2" s="14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2.75">
      <c r="A3" s="3"/>
      <c r="B3" s="36"/>
      <c r="C3" s="36"/>
      <c r="D3" s="36"/>
      <c r="E3" s="36"/>
      <c r="F3" s="34"/>
      <c r="G3" s="35"/>
      <c r="H3" s="2"/>
      <c r="I3" s="14"/>
      <c r="J3" s="14"/>
      <c r="K3" s="1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0.25">
      <c r="A4" s="3"/>
      <c r="B4" s="4"/>
      <c r="C4" s="3"/>
      <c r="D4" s="5"/>
      <c r="E4" s="36"/>
      <c r="F4" s="34"/>
      <c r="G4" s="35"/>
      <c r="H4" s="2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20.25">
      <c r="A5" s="3"/>
      <c r="B5" s="4"/>
      <c r="C5" s="3"/>
      <c r="D5" s="5"/>
      <c r="E5" s="36"/>
      <c r="F5" s="34"/>
      <c r="G5" s="35"/>
      <c r="H5" s="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5.75">
      <c r="A6" s="3"/>
      <c r="B6" s="6"/>
      <c r="C6" s="3"/>
      <c r="D6" s="5"/>
      <c r="E6" s="36"/>
      <c r="F6" s="34"/>
      <c r="G6" s="35"/>
      <c r="H6" s="2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24" customHeight="1">
      <c r="A7" s="7"/>
      <c r="B7" s="7"/>
      <c r="C7" s="7"/>
      <c r="D7" s="7"/>
      <c r="E7" s="7"/>
      <c r="F7" s="7"/>
      <c r="G7" s="7"/>
      <c r="H7" s="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.75" customHeight="1">
      <c r="A8" s="238" t="s">
        <v>15</v>
      </c>
      <c r="B8" s="238"/>
      <c r="C8" s="238"/>
      <c r="D8" s="238"/>
      <c r="E8" s="238"/>
      <c r="F8" s="238"/>
      <c r="G8" s="238"/>
      <c r="H8" s="238"/>
      <c r="I8" s="21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.75" customHeight="1">
      <c r="A9" s="238"/>
      <c r="B9" s="238"/>
      <c r="C9" s="238"/>
      <c r="D9" s="238"/>
      <c r="E9" s="238"/>
      <c r="F9" s="238"/>
      <c r="G9" s="238"/>
      <c r="H9" s="238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2.75" customHeight="1">
      <c r="A10" s="239" t="s">
        <v>9</v>
      </c>
      <c r="B10" s="241">
        <f>'[1]Главная'!B10</f>
        <v>42018</v>
      </c>
      <c r="C10" s="243"/>
      <c r="D10" s="243"/>
      <c r="E10" s="243"/>
      <c r="F10" s="243"/>
      <c r="G10" s="243"/>
      <c r="H10" s="24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2.75" customHeight="1">
      <c r="A11" s="240"/>
      <c r="B11" s="242"/>
      <c r="C11" s="244"/>
      <c r="D11" s="244"/>
      <c r="E11" s="244"/>
      <c r="F11" s="244"/>
      <c r="G11" s="244"/>
      <c r="H11" s="244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 customHeight="1">
      <c r="A12" s="230" t="s">
        <v>0</v>
      </c>
      <c r="B12" s="245" t="s">
        <v>2</v>
      </c>
      <c r="C12" s="245" t="s">
        <v>1</v>
      </c>
      <c r="D12" s="229" t="s">
        <v>12</v>
      </c>
      <c r="E12" s="229" t="s">
        <v>8</v>
      </c>
      <c r="F12" s="229" t="s">
        <v>3</v>
      </c>
      <c r="G12" s="229" t="s">
        <v>6</v>
      </c>
      <c r="H12" s="230" t="s">
        <v>5</v>
      </c>
      <c r="I12" s="15"/>
      <c r="J12" s="15"/>
      <c r="K12" s="16"/>
      <c r="L12" s="16"/>
      <c r="M12" s="16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>
      <c r="A13" s="230"/>
      <c r="B13" s="245"/>
      <c r="C13" s="245"/>
      <c r="D13" s="246"/>
      <c r="E13" s="229"/>
      <c r="F13" s="229"/>
      <c r="G13" s="229"/>
      <c r="H13" s="230"/>
      <c r="I13" s="15"/>
      <c r="J13" s="15"/>
      <c r="K13" s="16"/>
      <c r="L13" s="16"/>
      <c r="M13" s="16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 customHeight="1">
      <c r="A14" s="142">
        <v>1</v>
      </c>
      <c r="B14" s="37"/>
      <c r="C14" s="38"/>
      <c r="D14" s="231" t="s">
        <v>18</v>
      </c>
      <c r="E14" s="212" t="s">
        <v>4</v>
      </c>
      <c r="F14" s="102">
        <v>39</v>
      </c>
      <c r="G14" s="234"/>
      <c r="H14" s="103">
        <f>IF(G14=0,"",F14*G14)</f>
      </c>
      <c r="I14" s="15"/>
      <c r="J14" s="15"/>
      <c r="K14" s="16"/>
      <c r="L14" s="16"/>
      <c r="M14" s="16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 customHeight="1">
      <c r="A15" s="93"/>
      <c r="B15" s="39"/>
      <c r="C15" s="235" t="s">
        <v>16</v>
      </c>
      <c r="D15" s="232"/>
      <c r="E15" s="212"/>
      <c r="F15" s="102"/>
      <c r="G15" s="234"/>
      <c r="H15" s="103"/>
      <c r="I15" s="15"/>
      <c r="J15" s="15"/>
      <c r="K15" s="16"/>
      <c r="L15" s="16"/>
      <c r="M15" s="16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20.25" customHeight="1">
      <c r="A16" s="93"/>
      <c r="B16" s="39"/>
      <c r="C16" s="235"/>
      <c r="D16" s="232"/>
      <c r="E16" s="222" t="s">
        <v>10</v>
      </c>
      <c r="F16" s="213">
        <v>59</v>
      </c>
      <c r="G16" s="213"/>
      <c r="H16" s="71">
        <f>IF(G16=0,"",F16*G16)</f>
      </c>
      <c r="I16" s="15"/>
      <c r="J16" s="15"/>
      <c r="K16" s="16"/>
      <c r="L16" s="16"/>
      <c r="M16" s="16"/>
      <c r="N16" s="16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 customHeight="1">
      <c r="A17" s="93"/>
      <c r="B17" s="39"/>
      <c r="C17" s="235"/>
      <c r="D17" s="232"/>
      <c r="E17" s="222"/>
      <c r="F17" s="213"/>
      <c r="G17" s="213"/>
      <c r="H17" s="71"/>
      <c r="I17" s="15"/>
      <c r="J17" s="15"/>
      <c r="K17" s="16"/>
      <c r="L17" s="16"/>
      <c r="M17" s="16"/>
      <c r="N17" s="16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 customHeight="1">
      <c r="A18" s="93"/>
      <c r="B18" s="39"/>
      <c r="C18" s="235"/>
      <c r="D18" s="232"/>
      <c r="E18" s="212" t="s">
        <v>60</v>
      </c>
      <c r="F18" s="211">
        <v>59</v>
      </c>
      <c r="G18" s="211"/>
      <c r="H18" s="103">
        <f>IF(G18=0,"",F18*G18)</f>
      </c>
      <c r="I18" s="15"/>
      <c r="J18" s="15"/>
      <c r="K18" s="16"/>
      <c r="L18" s="16"/>
      <c r="M18" s="16"/>
      <c r="N18" s="16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 customHeight="1">
      <c r="A19" s="93"/>
      <c r="B19" s="39"/>
      <c r="C19" s="235"/>
      <c r="D19" s="232"/>
      <c r="E19" s="212"/>
      <c r="F19" s="211"/>
      <c r="G19" s="211"/>
      <c r="H19" s="103"/>
      <c r="I19" s="15"/>
      <c r="J19" s="15"/>
      <c r="K19" s="16"/>
      <c r="L19" s="16"/>
      <c r="M19" s="16"/>
      <c r="N19" s="16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 customHeight="1">
      <c r="A20" s="93"/>
      <c r="B20" s="39"/>
      <c r="C20" s="235"/>
      <c r="D20" s="232"/>
      <c r="E20" s="222" t="s">
        <v>38</v>
      </c>
      <c r="F20" s="213">
        <v>67</v>
      </c>
      <c r="G20" s="213"/>
      <c r="H20" s="71">
        <f>IF(G20=0,"",F20*G20)</f>
      </c>
      <c r="I20" s="15"/>
      <c r="J20" s="15"/>
      <c r="K20" s="16"/>
      <c r="L20" s="16"/>
      <c r="M20" s="16"/>
      <c r="N20" s="16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 customHeight="1">
      <c r="A21" s="93"/>
      <c r="B21" s="39"/>
      <c r="C21" s="236"/>
      <c r="D21" s="233"/>
      <c r="E21" s="222"/>
      <c r="F21" s="213"/>
      <c r="G21" s="213"/>
      <c r="H21" s="71"/>
      <c r="I21" s="15"/>
      <c r="J21" s="15"/>
      <c r="K21" s="16"/>
      <c r="L21" s="16"/>
      <c r="M21" s="16"/>
      <c r="N21" s="16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 customHeight="1">
      <c r="A22" s="117">
        <v>2</v>
      </c>
      <c r="B22" s="37"/>
      <c r="C22" s="223" t="s">
        <v>17</v>
      </c>
      <c r="D22" s="226" t="s">
        <v>19</v>
      </c>
      <c r="E22" s="212" t="s">
        <v>39</v>
      </c>
      <c r="F22" s="102">
        <v>44</v>
      </c>
      <c r="G22" s="211"/>
      <c r="H22" s="103">
        <f>IF(G22=0,"",F22*G22)</f>
      </c>
      <c r="I22" s="20"/>
      <c r="J22" s="15"/>
      <c r="K22" s="25"/>
      <c r="L22" s="16"/>
      <c r="M22" s="16"/>
      <c r="N22" s="16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 customHeight="1">
      <c r="A23" s="132"/>
      <c r="B23" s="39"/>
      <c r="C23" s="224"/>
      <c r="D23" s="227"/>
      <c r="E23" s="212"/>
      <c r="F23" s="102"/>
      <c r="G23" s="211"/>
      <c r="H23" s="103"/>
      <c r="I23" s="15"/>
      <c r="J23" s="15"/>
      <c r="K23" s="25"/>
      <c r="L23" s="16"/>
      <c r="M23" s="16"/>
      <c r="N23" s="1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 customHeight="1">
      <c r="A24" s="132"/>
      <c r="B24" s="39"/>
      <c r="C24" s="224"/>
      <c r="D24" s="227"/>
      <c r="E24" s="212"/>
      <c r="F24" s="102"/>
      <c r="G24" s="211"/>
      <c r="H24" s="103"/>
      <c r="I24" s="15"/>
      <c r="J24" s="15"/>
      <c r="K24" s="25"/>
      <c r="L24" s="16"/>
      <c r="M24" s="16"/>
      <c r="N24" s="16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 customHeight="1">
      <c r="A25" s="132"/>
      <c r="B25" s="39"/>
      <c r="C25" s="224"/>
      <c r="D25" s="227"/>
      <c r="E25" s="212"/>
      <c r="F25" s="102"/>
      <c r="G25" s="211"/>
      <c r="H25" s="103"/>
      <c r="I25" s="15"/>
      <c r="J25" s="15"/>
      <c r="K25" s="25"/>
      <c r="L25" s="16"/>
      <c r="M25" s="16"/>
      <c r="N25" s="16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 customHeight="1">
      <c r="A26" s="132"/>
      <c r="B26" s="40"/>
      <c r="C26" s="224"/>
      <c r="D26" s="227"/>
      <c r="E26" s="222" t="s">
        <v>40</v>
      </c>
      <c r="F26" s="70">
        <v>64</v>
      </c>
      <c r="G26" s="213"/>
      <c r="H26" s="71">
        <f>IF(G26=0,"",F26*G26)</f>
      </c>
      <c r="I26" s="15"/>
      <c r="J26" s="15"/>
      <c r="K26" s="17"/>
      <c r="L26" s="17"/>
      <c r="M26" s="17"/>
      <c r="N26" s="17"/>
      <c r="O26" s="17"/>
      <c r="P26" s="17"/>
      <c r="Q26" s="17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 customHeight="1">
      <c r="A27" s="132"/>
      <c r="B27" s="40"/>
      <c r="C27" s="224"/>
      <c r="D27" s="227"/>
      <c r="E27" s="222"/>
      <c r="F27" s="70"/>
      <c r="G27" s="213"/>
      <c r="H27" s="71"/>
      <c r="I27" s="15"/>
      <c r="J27" s="15"/>
      <c r="K27" s="22"/>
      <c r="L27" s="22"/>
      <c r="M27" s="22"/>
      <c r="N27" s="22"/>
      <c r="O27" s="22"/>
      <c r="P27" s="22"/>
      <c r="Q27" s="22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 customHeight="1">
      <c r="A28" s="132"/>
      <c r="B28" s="41"/>
      <c r="C28" s="225"/>
      <c r="D28" s="228"/>
      <c r="E28" s="222"/>
      <c r="F28" s="70"/>
      <c r="G28" s="213"/>
      <c r="H28" s="71"/>
      <c r="I28" s="15"/>
      <c r="J28" s="15"/>
      <c r="K28" s="23"/>
      <c r="L28" s="23"/>
      <c r="M28" s="23"/>
      <c r="N28" s="23"/>
      <c r="O28" s="23"/>
      <c r="P28" s="23"/>
      <c r="Q28" s="23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 customHeight="1">
      <c r="A29" s="110">
        <v>3</v>
      </c>
      <c r="B29" s="192"/>
      <c r="C29" s="178" t="s">
        <v>20</v>
      </c>
      <c r="D29" s="42"/>
      <c r="E29" s="198" t="s">
        <v>62</v>
      </c>
      <c r="F29" s="201">
        <v>1119</v>
      </c>
      <c r="G29" s="189"/>
      <c r="H29" s="149">
        <f>IF(G29=0,"",F29*G29)</f>
      </c>
      <c r="I29" s="15"/>
      <c r="J29" s="15"/>
      <c r="K29" s="16"/>
      <c r="L29" s="16"/>
      <c r="M29" s="16"/>
      <c r="N29" s="16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 customHeight="1">
      <c r="A30" s="111"/>
      <c r="B30" s="193"/>
      <c r="C30" s="155"/>
      <c r="D30" s="42"/>
      <c r="E30" s="199"/>
      <c r="F30" s="202"/>
      <c r="G30" s="190"/>
      <c r="H30" s="103"/>
      <c r="I30" s="15"/>
      <c r="J30" s="15"/>
      <c r="K30" s="16"/>
      <c r="L30" s="16"/>
      <c r="M30" s="16"/>
      <c r="N30" s="16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 customHeight="1">
      <c r="A31" s="111"/>
      <c r="B31" s="193"/>
      <c r="C31" s="155"/>
      <c r="D31" s="42" t="s">
        <v>21</v>
      </c>
      <c r="E31" s="199"/>
      <c r="F31" s="202"/>
      <c r="G31" s="190"/>
      <c r="H31" s="103"/>
      <c r="I31" s="15"/>
      <c r="J31" s="15"/>
      <c r="K31" s="17"/>
      <c r="L31" s="17"/>
      <c r="M31" s="17"/>
      <c r="N31" s="17"/>
      <c r="O31" s="17"/>
      <c r="P31" s="17"/>
      <c r="Q31" s="17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2.75" customHeight="1">
      <c r="A32" s="111"/>
      <c r="B32" s="193"/>
      <c r="C32" s="155"/>
      <c r="D32" s="42"/>
      <c r="E32" s="199"/>
      <c r="F32" s="202"/>
      <c r="G32" s="190"/>
      <c r="H32" s="103"/>
      <c r="I32" s="15"/>
      <c r="J32" s="15"/>
      <c r="K32" s="22"/>
      <c r="L32" s="22"/>
      <c r="M32" s="22"/>
      <c r="N32" s="22"/>
      <c r="O32" s="22"/>
      <c r="P32" s="22"/>
      <c r="Q32" s="22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12.75" customHeight="1">
      <c r="A33" s="111"/>
      <c r="B33" s="194"/>
      <c r="C33" s="156"/>
      <c r="D33" s="42"/>
      <c r="E33" s="200"/>
      <c r="F33" s="221"/>
      <c r="G33" s="190"/>
      <c r="H33" s="103"/>
      <c r="I33" s="15"/>
      <c r="J33" s="15"/>
      <c r="K33" s="23"/>
      <c r="L33" s="23"/>
      <c r="M33" s="23"/>
      <c r="N33" s="23"/>
      <c r="O33" s="23"/>
      <c r="P33" s="23"/>
      <c r="Q33" s="23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2.75" customHeight="1">
      <c r="A34" s="150">
        <v>4</v>
      </c>
      <c r="B34" s="192"/>
      <c r="C34" s="43"/>
      <c r="D34" s="208" t="s">
        <v>45</v>
      </c>
      <c r="E34" s="169" t="s">
        <v>44</v>
      </c>
      <c r="F34" s="115">
        <v>2159</v>
      </c>
      <c r="G34" s="179"/>
      <c r="H34" s="188">
        <f>IF(G34=0,"",F34*G34)</f>
      </c>
      <c r="I34" s="15"/>
      <c r="J34" s="15"/>
      <c r="K34" s="16"/>
      <c r="L34" s="16"/>
      <c r="M34" s="16"/>
      <c r="N34" s="16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2.75" customHeight="1">
      <c r="A35" s="151"/>
      <c r="B35" s="193"/>
      <c r="C35" s="113" t="s">
        <v>20</v>
      </c>
      <c r="D35" s="209"/>
      <c r="E35" s="170"/>
      <c r="F35" s="116"/>
      <c r="G35" s="180"/>
      <c r="H35" s="141"/>
      <c r="I35" s="15"/>
      <c r="J35" s="15"/>
      <c r="K35" s="16"/>
      <c r="L35" s="16"/>
      <c r="M35" s="16"/>
      <c r="N35" s="16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 customHeight="1">
      <c r="A36" s="151"/>
      <c r="B36" s="193"/>
      <c r="C36" s="113"/>
      <c r="D36" s="209"/>
      <c r="E36" s="170"/>
      <c r="F36" s="116"/>
      <c r="G36" s="180"/>
      <c r="H36" s="141"/>
      <c r="I36" s="15"/>
      <c r="J36" s="15"/>
      <c r="K36" s="17"/>
      <c r="L36" s="17"/>
      <c r="M36" s="17"/>
      <c r="N36" s="17"/>
      <c r="O36" s="17"/>
      <c r="P36" s="17"/>
      <c r="Q36" s="17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 customHeight="1">
      <c r="A37" s="151"/>
      <c r="B37" s="193"/>
      <c r="C37" s="44"/>
      <c r="D37" s="209"/>
      <c r="E37" s="170"/>
      <c r="F37" s="116"/>
      <c r="G37" s="180"/>
      <c r="H37" s="141"/>
      <c r="I37" s="15"/>
      <c r="J37" s="15"/>
      <c r="K37" s="22"/>
      <c r="L37" s="22"/>
      <c r="M37" s="22"/>
      <c r="N37" s="22"/>
      <c r="O37" s="22"/>
      <c r="P37" s="22"/>
      <c r="Q37" s="22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 customHeight="1">
      <c r="A38" s="151"/>
      <c r="B38" s="194"/>
      <c r="C38" s="45"/>
      <c r="D38" s="210"/>
      <c r="E38" s="171"/>
      <c r="F38" s="146"/>
      <c r="G38" s="180"/>
      <c r="H38" s="141"/>
      <c r="I38" s="15"/>
      <c r="J38" s="15"/>
      <c r="K38" s="23"/>
      <c r="L38" s="23"/>
      <c r="M38" s="23"/>
      <c r="N38" s="23"/>
      <c r="O38" s="23"/>
      <c r="P38" s="23"/>
      <c r="Q38" s="23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 customHeight="1">
      <c r="A39" s="110">
        <v>5</v>
      </c>
      <c r="B39" s="192"/>
      <c r="C39" s="46"/>
      <c r="D39" s="195" t="s">
        <v>21</v>
      </c>
      <c r="E39" s="198" t="s">
        <v>43</v>
      </c>
      <c r="F39" s="201">
        <v>217</v>
      </c>
      <c r="G39" s="189"/>
      <c r="H39" s="103">
        <f>IF(G39=0,"",F39*G39)</f>
      </c>
      <c r="I39" s="15"/>
      <c r="J39" s="15"/>
      <c r="K39" s="16"/>
      <c r="L39" s="16"/>
      <c r="M39" s="16"/>
      <c r="N39" s="16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 customHeight="1">
      <c r="A40" s="111"/>
      <c r="B40" s="193"/>
      <c r="C40" s="155" t="s">
        <v>22</v>
      </c>
      <c r="D40" s="196"/>
      <c r="E40" s="199"/>
      <c r="F40" s="202"/>
      <c r="G40" s="190"/>
      <c r="H40" s="103"/>
      <c r="I40" s="15"/>
      <c r="J40" s="15"/>
      <c r="K40" s="16"/>
      <c r="L40" s="16"/>
      <c r="M40" s="16"/>
      <c r="N40" s="16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 customHeight="1">
      <c r="A41" s="111"/>
      <c r="B41" s="193"/>
      <c r="C41" s="155"/>
      <c r="D41" s="196"/>
      <c r="E41" s="199"/>
      <c r="F41" s="202"/>
      <c r="G41" s="190"/>
      <c r="H41" s="103"/>
      <c r="I41" s="15"/>
      <c r="J41" s="15"/>
      <c r="K41" s="16"/>
      <c r="L41" s="16"/>
      <c r="M41" s="16"/>
      <c r="N41" s="16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 customHeight="1">
      <c r="A42" s="111"/>
      <c r="B42" s="193"/>
      <c r="C42" s="155"/>
      <c r="D42" s="196"/>
      <c r="E42" s="199"/>
      <c r="F42" s="202"/>
      <c r="G42" s="190"/>
      <c r="H42" s="103"/>
      <c r="I42" s="15"/>
      <c r="J42" s="15"/>
      <c r="K42" s="17"/>
      <c r="L42" s="17"/>
      <c r="M42" s="17"/>
      <c r="N42" s="17"/>
      <c r="O42" s="17"/>
      <c r="P42" s="17"/>
      <c r="Q42" s="17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 customHeight="1">
      <c r="A43" s="111"/>
      <c r="B43" s="194"/>
      <c r="C43" s="47"/>
      <c r="D43" s="197"/>
      <c r="E43" s="200"/>
      <c r="F43" s="221"/>
      <c r="G43" s="190"/>
      <c r="H43" s="103"/>
      <c r="I43" s="15"/>
      <c r="J43" s="15"/>
      <c r="K43" s="23"/>
      <c r="L43" s="23"/>
      <c r="M43" s="23"/>
      <c r="N43" s="23"/>
      <c r="O43" s="23"/>
      <c r="P43" s="23"/>
      <c r="Q43" s="23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 customHeight="1">
      <c r="A44" s="117">
        <v>6</v>
      </c>
      <c r="B44" s="192"/>
      <c r="C44" s="43"/>
      <c r="D44" s="208" t="s">
        <v>42</v>
      </c>
      <c r="E44" s="169" t="s">
        <v>44</v>
      </c>
      <c r="F44" s="115">
        <v>387</v>
      </c>
      <c r="G44" s="204"/>
      <c r="H44" s="71">
        <f>IF(G44=0,"",F44*G44)</f>
      </c>
      <c r="I44" s="15"/>
      <c r="J44" s="15"/>
      <c r="K44" s="16"/>
      <c r="L44" s="16"/>
      <c r="M44" s="16"/>
      <c r="N44" s="16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 customHeight="1">
      <c r="A45" s="132"/>
      <c r="B45" s="193"/>
      <c r="C45" s="113" t="s">
        <v>41</v>
      </c>
      <c r="D45" s="209"/>
      <c r="E45" s="170"/>
      <c r="F45" s="116"/>
      <c r="G45" s="205"/>
      <c r="H45" s="71"/>
      <c r="I45" s="15"/>
      <c r="J45" s="15"/>
      <c r="K45" s="16"/>
      <c r="L45" s="16"/>
      <c r="M45" s="16"/>
      <c r="N45" s="16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 customHeight="1">
      <c r="A46" s="132"/>
      <c r="B46" s="193"/>
      <c r="C46" s="113"/>
      <c r="D46" s="209"/>
      <c r="E46" s="170"/>
      <c r="F46" s="116"/>
      <c r="G46" s="205"/>
      <c r="H46" s="71"/>
      <c r="I46" s="15"/>
      <c r="J46" s="15"/>
      <c r="K46" s="16"/>
      <c r="L46" s="16"/>
      <c r="M46" s="16"/>
      <c r="N46" s="16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 customHeight="1">
      <c r="A47" s="132"/>
      <c r="B47" s="193"/>
      <c r="C47" s="113"/>
      <c r="D47" s="209"/>
      <c r="E47" s="170"/>
      <c r="F47" s="116"/>
      <c r="G47" s="205"/>
      <c r="H47" s="71"/>
      <c r="I47" s="15"/>
      <c r="J47" s="15"/>
      <c r="K47" s="17"/>
      <c r="L47" s="17"/>
      <c r="M47" s="17"/>
      <c r="N47" s="17"/>
      <c r="O47" s="17"/>
      <c r="P47" s="17"/>
      <c r="Q47" s="17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 customHeight="1">
      <c r="A48" s="132"/>
      <c r="B48" s="194"/>
      <c r="C48" s="45"/>
      <c r="D48" s="210"/>
      <c r="E48" s="171"/>
      <c r="F48" s="146"/>
      <c r="G48" s="205"/>
      <c r="H48" s="71"/>
      <c r="I48" s="15"/>
      <c r="J48" s="15"/>
      <c r="K48" s="23"/>
      <c r="L48" s="23"/>
      <c r="M48" s="23"/>
      <c r="N48" s="23"/>
      <c r="O48" s="23"/>
      <c r="P48" s="23"/>
      <c r="Q48" s="23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 customHeight="1">
      <c r="A49" s="150">
        <v>7</v>
      </c>
      <c r="B49" s="192"/>
      <c r="C49" s="178" t="s">
        <v>46</v>
      </c>
      <c r="D49" s="195" t="s">
        <v>47</v>
      </c>
      <c r="E49" s="198" t="s">
        <v>43</v>
      </c>
      <c r="F49" s="201">
        <v>2317</v>
      </c>
      <c r="G49" s="48"/>
      <c r="H49" s="30">
        <f>IF(G49=0,"",F49*G49)</f>
      </c>
      <c r="I49" s="15"/>
      <c r="J49" s="15"/>
      <c r="K49" s="23"/>
      <c r="L49" s="23"/>
      <c r="M49" s="23"/>
      <c r="N49" s="23"/>
      <c r="O49" s="23"/>
      <c r="P49" s="23"/>
      <c r="Q49" s="23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 customHeight="1">
      <c r="A50" s="151"/>
      <c r="B50" s="193"/>
      <c r="C50" s="155"/>
      <c r="D50" s="196"/>
      <c r="E50" s="199"/>
      <c r="F50" s="202"/>
      <c r="G50" s="49"/>
      <c r="H50" s="50"/>
      <c r="I50" s="15"/>
      <c r="J50" s="15"/>
      <c r="K50" s="23"/>
      <c r="L50" s="23"/>
      <c r="M50" s="23"/>
      <c r="N50" s="23"/>
      <c r="O50" s="23"/>
      <c r="P50" s="23"/>
      <c r="Q50" s="23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 customHeight="1">
      <c r="A51" s="151"/>
      <c r="B51" s="193"/>
      <c r="C51" s="155"/>
      <c r="D51" s="196"/>
      <c r="E51" s="199"/>
      <c r="F51" s="202"/>
      <c r="G51" s="49"/>
      <c r="H51" s="50"/>
      <c r="I51" s="15"/>
      <c r="J51" s="15"/>
      <c r="K51" s="23"/>
      <c r="L51" s="23"/>
      <c r="M51" s="23"/>
      <c r="N51" s="23"/>
      <c r="O51" s="23"/>
      <c r="P51" s="23"/>
      <c r="Q51" s="23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8" customHeight="1">
      <c r="A52" s="175"/>
      <c r="B52" s="194"/>
      <c r="C52" s="156"/>
      <c r="D52" s="197"/>
      <c r="E52" s="200"/>
      <c r="F52" s="221"/>
      <c r="G52" s="49"/>
      <c r="H52" s="51"/>
      <c r="I52" s="15"/>
      <c r="J52" s="15"/>
      <c r="K52" s="23"/>
      <c r="L52" s="23"/>
      <c r="M52" s="23"/>
      <c r="N52" s="23"/>
      <c r="O52" s="23"/>
      <c r="P52" s="23"/>
      <c r="Q52" s="23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 customHeight="1">
      <c r="A53" s="110">
        <v>8</v>
      </c>
      <c r="B53" s="192"/>
      <c r="C53" s="220" t="s">
        <v>46</v>
      </c>
      <c r="D53" s="208" t="s">
        <v>47</v>
      </c>
      <c r="E53" s="169" t="s">
        <v>63</v>
      </c>
      <c r="F53" s="115">
        <v>4350</v>
      </c>
      <c r="G53" s="52"/>
      <c r="H53" s="28">
        <f>IF(G53=0,"",F53*G53)</f>
      </c>
      <c r="I53" s="15"/>
      <c r="J53" s="15"/>
      <c r="K53" s="16"/>
      <c r="L53" s="16"/>
      <c r="M53" s="16"/>
      <c r="N53" s="16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 customHeight="1">
      <c r="A54" s="111"/>
      <c r="B54" s="193"/>
      <c r="C54" s="113"/>
      <c r="D54" s="209"/>
      <c r="E54" s="170"/>
      <c r="F54" s="116"/>
      <c r="G54" s="53"/>
      <c r="H54" s="54"/>
      <c r="I54" s="15"/>
      <c r="J54" s="15"/>
      <c r="K54" s="16"/>
      <c r="L54" s="16"/>
      <c r="M54" s="16"/>
      <c r="N54" s="16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 customHeight="1">
      <c r="A55" s="111"/>
      <c r="B55" s="193"/>
      <c r="C55" s="113"/>
      <c r="D55" s="209"/>
      <c r="E55" s="170"/>
      <c r="F55" s="116"/>
      <c r="G55" s="53"/>
      <c r="H55" s="54"/>
      <c r="I55" s="15"/>
      <c r="J55" s="15"/>
      <c r="K55" s="22"/>
      <c r="L55" s="22"/>
      <c r="M55" s="22"/>
      <c r="N55" s="22"/>
      <c r="O55" s="22"/>
      <c r="P55" s="22"/>
      <c r="Q55" s="22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5.75" customHeight="1">
      <c r="A56" s="142"/>
      <c r="B56" s="194"/>
      <c r="C56" s="114"/>
      <c r="D56" s="210"/>
      <c r="E56" s="171"/>
      <c r="F56" s="146"/>
      <c r="G56" s="53"/>
      <c r="H56" s="29"/>
      <c r="I56" s="15"/>
      <c r="J56" s="15"/>
      <c r="K56" s="24"/>
      <c r="L56" s="24"/>
      <c r="M56" s="24"/>
      <c r="N56" s="24"/>
      <c r="O56" s="24"/>
      <c r="P56" s="24"/>
      <c r="Q56" s="24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5.75" customHeight="1">
      <c r="A57" s="214">
        <v>9</v>
      </c>
      <c r="B57" s="55"/>
      <c r="C57" s="217" t="s">
        <v>46</v>
      </c>
      <c r="D57" s="195" t="s">
        <v>47</v>
      </c>
      <c r="E57" s="31"/>
      <c r="F57" s="56"/>
      <c r="G57" s="27"/>
      <c r="H57" s="10"/>
      <c r="I57" s="15"/>
      <c r="J57" s="15"/>
      <c r="K57" s="24"/>
      <c r="L57" s="24"/>
      <c r="M57" s="24"/>
      <c r="N57" s="24"/>
      <c r="O57" s="24"/>
      <c r="P57" s="24"/>
      <c r="Q57" s="24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 customHeight="1">
      <c r="A58" s="215"/>
      <c r="B58" s="55"/>
      <c r="C58" s="218"/>
      <c r="D58" s="196"/>
      <c r="E58" s="31"/>
      <c r="F58" s="56"/>
      <c r="G58" s="12"/>
      <c r="H58" s="10"/>
      <c r="I58" s="15"/>
      <c r="J58" s="15"/>
      <c r="K58" s="16"/>
      <c r="L58" s="16"/>
      <c r="M58" s="16"/>
      <c r="N58" s="16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6.5" customHeight="1">
      <c r="A59" s="215"/>
      <c r="B59" s="55"/>
      <c r="C59" s="218"/>
      <c r="D59" s="196"/>
      <c r="E59" s="31" t="s">
        <v>40</v>
      </c>
      <c r="F59" s="56">
        <v>4350</v>
      </c>
      <c r="G59" s="12"/>
      <c r="H59" s="10"/>
      <c r="I59" s="15"/>
      <c r="J59" s="15"/>
      <c r="K59" s="16"/>
      <c r="L59" s="16"/>
      <c r="M59" s="16"/>
      <c r="N59" s="16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" customHeight="1">
      <c r="A60" s="215"/>
      <c r="B60" s="55"/>
      <c r="C60" s="218"/>
      <c r="D60" s="196"/>
      <c r="E60" s="31"/>
      <c r="F60" s="56"/>
      <c r="G60" s="12"/>
      <c r="H60" s="10"/>
      <c r="I60" s="15"/>
      <c r="J60" s="15"/>
      <c r="K60" s="22"/>
      <c r="L60" s="22"/>
      <c r="M60" s="22"/>
      <c r="N60" s="22"/>
      <c r="O60" s="22"/>
      <c r="P60" s="22"/>
      <c r="Q60" s="22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 customHeight="1">
      <c r="A61" s="216"/>
      <c r="B61" s="55"/>
      <c r="C61" s="219"/>
      <c r="D61" s="197"/>
      <c r="E61" s="31"/>
      <c r="F61" s="56"/>
      <c r="G61" s="12"/>
      <c r="H61" s="10"/>
      <c r="I61" s="15"/>
      <c r="J61" s="15"/>
      <c r="K61" s="24"/>
      <c r="L61" s="24"/>
      <c r="M61" s="24"/>
      <c r="N61" s="24"/>
      <c r="O61" s="24"/>
      <c r="P61" s="24"/>
      <c r="Q61" s="24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 customHeight="1">
      <c r="A62" s="110">
        <v>9</v>
      </c>
      <c r="B62" s="192"/>
      <c r="C62" s="207" t="s">
        <v>23</v>
      </c>
      <c r="D62" s="208" t="s">
        <v>14</v>
      </c>
      <c r="E62" s="169" t="s">
        <v>31</v>
      </c>
      <c r="F62" s="115">
        <v>1090</v>
      </c>
      <c r="G62" s="189"/>
      <c r="H62" s="147">
        <f>IF(G62=0,"",F62*G62)</f>
      </c>
      <c r="I62" s="15"/>
      <c r="J62" s="15"/>
      <c r="K62" s="16"/>
      <c r="L62" s="16"/>
      <c r="M62" s="16"/>
      <c r="N62" s="16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2.75" customHeight="1">
      <c r="A63" s="111"/>
      <c r="B63" s="193"/>
      <c r="C63" s="113"/>
      <c r="D63" s="209"/>
      <c r="E63" s="170"/>
      <c r="F63" s="116"/>
      <c r="G63" s="190"/>
      <c r="H63" s="148"/>
      <c r="I63" s="15"/>
      <c r="J63" s="15"/>
      <c r="K63" s="16"/>
      <c r="L63" s="16"/>
      <c r="M63" s="16"/>
      <c r="N63" s="16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 customHeight="1">
      <c r="A64" s="111"/>
      <c r="B64" s="193"/>
      <c r="C64" s="113"/>
      <c r="D64" s="209"/>
      <c r="E64" s="170"/>
      <c r="F64" s="116"/>
      <c r="G64" s="190"/>
      <c r="H64" s="148"/>
      <c r="I64" s="15"/>
      <c r="J64" s="15"/>
      <c r="K64" s="22"/>
      <c r="L64" s="22"/>
      <c r="M64" s="22"/>
      <c r="N64" s="22"/>
      <c r="O64" s="22"/>
      <c r="P64" s="22"/>
      <c r="Q64" s="22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 customHeight="1">
      <c r="A65" s="111"/>
      <c r="B65" s="193"/>
      <c r="C65" s="113"/>
      <c r="D65" s="209"/>
      <c r="E65" s="170"/>
      <c r="F65" s="116"/>
      <c r="G65" s="190"/>
      <c r="H65" s="148"/>
      <c r="I65" s="15"/>
      <c r="J65" s="15"/>
      <c r="K65" s="22"/>
      <c r="L65" s="22"/>
      <c r="M65" s="22"/>
      <c r="N65" s="22"/>
      <c r="O65" s="22"/>
      <c r="P65" s="22"/>
      <c r="Q65" s="22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 customHeight="1">
      <c r="A66" s="142"/>
      <c r="B66" s="194"/>
      <c r="C66" s="114"/>
      <c r="D66" s="210"/>
      <c r="E66" s="171"/>
      <c r="F66" s="146"/>
      <c r="G66" s="191"/>
      <c r="H66" s="149"/>
      <c r="I66" s="15"/>
      <c r="J66" s="15"/>
      <c r="K66" s="24"/>
      <c r="L66" s="24"/>
      <c r="M66" s="24"/>
      <c r="N66" s="24"/>
      <c r="O66" s="24"/>
      <c r="P66" s="24"/>
      <c r="Q66" s="24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 customHeight="1">
      <c r="A67" s="117">
        <v>10</v>
      </c>
      <c r="B67" s="192"/>
      <c r="C67" s="181" t="s">
        <v>48</v>
      </c>
      <c r="D67" s="182" t="s">
        <v>14</v>
      </c>
      <c r="E67" s="185" t="s">
        <v>64</v>
      </c>
      <c r="F67" s="126">
        <v>264</v>
      </c>
      <c r="G67" s="213"/>
      <c r="H67" s="71">
        <f>IF(G67=0,"",F67*G67)</f>
      </c>
      <c r="I67" s="15"/>
      <c r="J67" s="15"/>
      <c r="K67" s="16"/>
      <c r="L67" s="16"/>
      <c r="M67" s="16"/>
      <c r="N67" s="16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 customHeight="1">
      <c r="A68" s="132"/>
      <c r="B68" s="193"/>
      <c r="C68" s="124"/>
      <c r="D68" s="183"/>
      <c r="E68" s="186"/>
      <c r="F68" s="127"/>
      <c r="G68" s="213"/>
      <c r="H68" s="71"/>
      <c r="I68" s="15"/>
      <c r="J68" s="15"/>
      <c r="K68" s="16"/>
      <c r="L68" s="16"/>
      <c r="M68" s="16"/>
      <c r="N68" s="16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 customHeight="1">
      <c r="A69" s="132"/>
      <c r="B69" s="193"/>
      <c r="C69" s="124"/>
      <c r="D69" s="183"/>
      <c r="E69" s="186"/>
      <c r="F69" s="127"/>
      <c r="G69" s="213"/>
      <c r="H69" s="71"/>
      <c r="I69" s="15"/>
      <c r="J69" s="15"/>
      <c r="K69" s="22"/>
      <c r="L69" s="22"/>
      <c r="M69" s="22"/>
      <c r="N69" s="22"/>
      <c r="O69" s="22"/>
      <c r="P69" s="22"/>
      <c r="Q69" s="22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 customHeight="1">
      <c r="A70" s="132"/>
      <c r="B70" s="193"/>
      <c r="C70" s="124"/>
      <c r="D70" s="183"/>
      <c r="E70" s="186"/>
      <c r="F70" s="127"/>
      <c r="G70" s="213"/>
      <c r="H70" s="71">
        <f>IF(G70=0,"",F70*G70)</f>
      </c>
      <c r="I70" s="15"/>
      <c r="J70" s="15"/>
      <c r="K70" s="22"/>
      <c r="L70" s="22"/>
      <c r="M70" s="22"/>
      <c r="N70" s="22"/>
      <c r="O70" s="22"/>
      <c r="P70" s="22"/>
      <c r="Q70" s="22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 customHeight="1">
      <c r="A71" s="133"/>
      <c r="B71" s="194"/>
      <c r="C71" s="125"/>
      <c r="D71" s="184"/>
      <c r="E71" s="187"/>
      <c r="F71" s="128"/>
      <c r="G71" s="213"/>
      <c r="H71" s="71"/>
      <c r="I71" s="15"/>
      <c r="J71" s="15"/>
      <c r="K71" s="24"/>
      <c r="L71" s="24"/>
      <c r="M71" s="24"/>
      <c r="N71" s="24"/>
      <c r="O71" s="24"/>
      <c r="P71" s="24"/>
      <c r="Q71" s="24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 customHeight="1">
      <c r="A72" s="110">
        <v>11</v>
      </c>
      <c r="B72" s="192"/>
      <c r="C72" s="207" t="s">
        <v>50</v>
      </c>
      <c r="D72" s="208" t="s">
        <v>14</v>
      </c>
      <c r="E72" s="169" t="s">
        <v>43</v>
      </c>
      <c r="F72" s="115">
        <v>640</v>
      </c>
      <c r="G72" s="189"/>
      <c r="H72" s="147">
        <f>IF(G72=0,"",F72*G72)</f>
      </c>
      <c r="I72" s="15"/>
      <c r="J72" s="15"/>
      <c r="K72" s="16"/>
      <c r="L72" s="16"/>
      <c r="M72" s="16"/>
      <c r="N72" s="16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 customHeight="1">
      <c r="A73" s="111"/>
      <c r="B73" s="193"/>
      <c r="C73" s="113"/>
      <c r="D73" s="209"/>
      <c r="E73" s="170"/>
      <c r="F73" s="116"/>
      <c r="G73" s="190"/>
      <c r="H73" s="148"/>
      <c r="I73" s="15"/>
      <c r="J73" s="15"/>
      <c r="K73" s="16"/>
      <c r="L73" s="16"/>
      <c r="M73" s="16"/>
      <c r="N73" s="16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 customHeight="1">
      <c r="A74" s="111"/>
      <c r="B74" s="193"/>
      <c r="C74" s="113"/>
      <c r="D74" s="209"/>
      <c r="E74" s="170"/>
      <c r="F74" s="116"/>
      <c r="G74" s="190"/>
      <c r="H74" s="148"/>
      <c r="I74" s="15"/>
      <c r="J74" s="15"/>
      <c r="K74" s="22"/>
      <c r="L74" s="22"/>
      <c r="M74" s="22"/>
      <c r="N74" s="22"/>
      <c r="O74" s="22"/>
      <c r="P74" s="22"/>
      <c r="Q74" s="22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 customHeight="1">
      <c r="A75" s="111"/>
      <c r="B75" s="193"/>
      <c r="C75" s="113"/>
      <c r="D75" s="209"/>
      <c r="E75" s="170"/>
      <c r="F75" s="116"/>
      <c r="G75" s="190"/>
      <c r="H75" s="148"/>
      <c r="I75" s="15"/>
      <c r="J75" s="15"/>
      <c r="K75" s="22"/>
      <c r="L75" s="22"/>
      <c r="M75" s="22"/>
      <c r="N75" s="22"/>
      <c r="O75" s="22"/>
      <c r="P75" s="22"/>
      <c r="Q75" s="22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 customHeight="1">
      <c r="A76" s="142"/>
      <c r="B76" s="194"/>
      <c r="C76" s="114"/>
      <c r="D76" s="210"/>
      <c r="E76" s="171"/>
      <c r="F76" s="146"/>
      <c r="G76" s="191"/>
      <c r="H76" s="149"/>
      <c r="I76" s="15"/>
      <c r="J76" s="15"/>
      <c r="K76" s="24"/>
      <c r="L76" s="24"/>
      <c r="M76" s="24"/>
      <c r="N76" s="24"/>
      <c r="O76" s="24"/>
      <c r="P76" s="24"/>
      <c r="Q76" s="24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 customHeight="1">
      <c r="A77" s="117">
        <v>12</v>
      </c>
      <c r="B77" s="192"/>
      <c r="C77" s="181" t="s">
        <v>50</v>
      </c>
      <c r="D77" s="182" t="s">
        <v>51</v>
      </c>
      <c r="E77" s="185" t="s">
        <v>44</v>
      </c>
      <c r="F77" s="126">
        <v>810</v>
      </c>
      <c r="G77" s="204"/>
      <c r="H77" s="107">
        <f>IF(G77=0,"",F77*G77)</f>
      </c>
      <c r="I77" s="15"/>
      <c r="J77" s="15"/>
      <c r="K77" s="16"/>
      <c r="L77" s="16"/>
      <c r="M77" s="16"/>
      <c r="N77" s="16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 customHeight="1">
      <c r="A78" s="132"/>
      <c r="B78" s="193"/>
      <c r="C78" s="124"/>
      <c r="D78" s="183"/>
      <c r="E78" s="186"/>
      <c r="F78" s="127"/>
      <c r="G78" s="205"/>
      <c r="H78" s="108"/>
      <c r="I78" s="15"/>
      <c r="J78" s="15"/>
      <c r="K78" s="16"/>
      <c r="L78" s="16"/>
      <c r="M78" s="16"/>
      <c r="N78" s="16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 customHeight="1">
      <c r="A79" s="132"/>
      <c r="B79" s="193"/>
      <c r="C79" s="124"/>
      <c r="D79" s="183"/>
      <c r="E79" s="186"/>
      <c r="F79" s="127"/>
      <c r="G79" s="205"/>
      <c r="H79" s="108"/>
      <c r="I79" s="15"/>
      <c r="J79" s="15"/>
      <c r="K79" s="22"/>
      <c r="L79" s="22"/>
      <c r="M79" s="22"/>
      <c r="N79" s="22"/>
      <c r="O79" s="22"/>
      <c r="P79" s="22"/>
      <c r="Q79" s="22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 customHeight="1">
      <c r="A80" s="132"/>
      <c r="B80" s="193"/>
      <c r="C80" s="124"/>
      <c r="D80" s="183"/>
      <c r="E80" s="186"/>
      <c r="F80" s="127"/>
      <c r="G80" s="205"/>
      <c r="H80" s="108"/>
      <c r="I80" s="15"/>
      <c r="J80" s="15"/>
      <c r="K80" s="22"/>
      <c r="L80" s="22"/>
      <c r="M80" s="22"/>
      <c r="N80" s="22"/>
      <c r="O80" s="22"/>
      <c r="P80" s="22"/>
      <c r="Q80" s="22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 customHeight="1">
      <c r="A81" s="133"/>
      <c r="B81" s="194"/>
      <c r="C81" s="125"/>
      <c r="D81" s="184"/>
      <c r="E81" s="187"/>
      <c r="F81" s="128"/>
      <c r="G81" s="206"/>
      <c r="H81" s="109"/>
      <c r="I81" s="15"/>
      <c r="J81" s="15"/>
      <c r="K81" s="24"/>
      <c r="L81" s="24"/>
      <c r="M81" s="24"/>
      <c r="N81" s="24"/>
      <c r="O81" s="24"/>
      <c r="P81" s="24"/>
      <c r="Q81" s="24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 customHeight="1">
      <c r="A82" s="110">
        <v>13</v>
      </c>
      <c r="B82" s="192"/>
      <c r="C82" s="207" t="s">
        <v>52</v>
      </c>
      <c r="D82" s="208" t="s">
        <v>53</v>
      </c>
      <c r="E82" s="212" t="s">
        <v>49</v>
      </c>
      <c r="F82" s="102">
        <v>442</v>
      </c>
      <c r="G82" s="211"/>
      <c r="H82" s="103">
        <f>IF(G82=0,"",F82*G82)</f>
      </c>
      <c r="I82" s="15"/>
      <c r="J82" s="15"/>
      <c r="K82" s="16"/>
      <c r="L82" s="16"/>
      <c r="M82" s="16"/>
      <c r="N82" s="16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 customHeight="1">
      <c r="A83" s="111"/>
      <c r="B83" s="193"/>
      <c r="C83" s="113"/>
      <c r="D83" s="209"/>
      <c r="E83" s="212"/>
      <c r="F83" s="102"/>
      <c r="G83" s="211"/>
      <c r="H83" s="103"/>
      <c r="I83" s="15"/>
      <c r="J83" s="15"/>
      <c r="K83" s="16"/>
      <c r="L83" s="16"/>
      <c r="M83" s="16"/>
      <c r="N83" s="16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 customHeight="1">
      <c r="A84" s="111"/>
      <c r="B84" s="193"/>
      <c r="C84" s="113"/>
      <c r="D84" s="209"/>
      <c r="E84" s="212"/>
      <c r="F84" s="102"/>
      <c r="G84" s="211"/>
      <c r="H84" s="103"/>
      <c r="I84" s="15"/>
      <c r="J84" s="15"/>
      <c r="K84" s="22"/>
      <c r="L84" s="22"/>
      <c r="M84" s="22"/>
      <c r="N84" s="22"/>
      <c r="O84" s="22"/>
      <c r="P84" s="22"/>
      <c r="Q84" s="22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 customHeight="1">
      <c r="A85" s="111"/>
      <c r="B85" s="193"/>
      <c r="C85" s="113"/>
      <c r="D85" s="209"/>
      <c r="E85" s="169" t="s">
        <v>38</v>
      </c>
      <c r="F85" s="115">
        <v>815</v>
      </c>
      <c r="G85" s="211"/>
      <c r="H85" s="103">
        <f>IF(G85=0,"",F85*G85)</f>
      </c>
      <c r="I85" s="15"/>
      <c r="J85" s="15"/>
      <c r="K85" s="22"/>
      <c r="L85" s="22"/>
      <c r="M85" s="22"/>
      <c r="N85" s="22"/>
      <c r="O85" s="22"/>
      <c r="P85" s="22"/>
      <c r="Q85" s="22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 customHeight="1">
      <c r="A86" s="142"/>
      <c r="B86" s="194"/>
      <c r="C86" s="114"/>
      <c r="D86" s="210"/>
      <c r="E86" s="171"/>
      <c r="F86" s="146"/>
      <c r="G86" s="211"/>
      <c r="H86" s="103"/>
      <c r="I86" s="15"/>
      <c r="J86" s="15"/>
      <c r="K86" s="24"/>
      <c r="L86" s="24"/>
      <c r="M86" s="24"/>
      <c r="N86" s="24"/>
      <c r="O86" s="24"/>
      <c r="P86" s="24"/>
      <c r="Q86" s="24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 customHeight="1">
      <c r="A87" s="117">
        <v>14</v>
      </c>
      <c r="B87" s="192"/>
      <c r="C87" s="181" t="s">
        <v>58</v>
      </c>
      <c r="D87" s="182" t="s">
        <v>59</v>
      </c>
      <c r="E87" s="185"/>
      <c r="F87" s="126">
        <v>1520</v>
      </c>
      <c r="G87" s="204"/>
      <c r="H87" s="107">
        <f>IF(G87=0,"",F87*G87)</f>
      </c>
      <c r="I87" s="15"/>
      <c r="J87" s="15"/>
      <c r="K87" s="16"/>
      <c r="L87" s="16"/>
      <c r="M87" s="16"/>
      <c r="N87" s="16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 customHeight="1">
      <c r="A88" s="132"/>
      <c r="B88" s="193"/>
      <c r="C88" s="124"/>
      <c r="D88" s="183"/>
      <c r="E88" s="186"/>
      <c r="F88" s="127"/>
      <c r="G88" s="205"/>
      <c r="H88" s="108"/>
      <c r="I88" s="15"/>
      <c r="J88" s="15"/>
      <c r="K88" s="16"/>
      <c r="L88" s="16"/>
      <c r="M88" s="16"/>
      <c r="N88" s="16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 customHeight="1">
      <c r="A89" s="132"/>
      <c r="B89" s="193"/>
      <c r="C89" s="124"/>
      <c r="D89" s="183"/>
      <c r="E89" s="186"/>
      <c r="F89" s="127"/>
      <c r="G89" s="205"/>
      <c r="H89" s="108"/>
      <c r="I89" s="15"/>
      <c r="J89" s="15"/>
      <c r="K89" s="22"/>
      <c r="L89" s="22"/>
      <c r="M89" s="22"/>
      <c r="N89" s="22"/>
      <c r="O89" s="22"/>
      <c r="P89" s="22"/>
      <c r="Q89" s="22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 customHeight="1">
      <c r="A90" s="132"/>
      <c r="B90" s="193"/>
      <c r="C90" s="124"/>
      <c r="D90" s="183"/>
      <c r="E90" s="186"/>
      <c r="F90" s="127"/>
      <c r="G90" s="205"/>
      <c r="H90" s="108"/>
      <c r="I90" s="15"/>
      <c r="J90" s="15"/>
      <c r="K90" s="22"/>
      <c r="L90" s="22"/>
      <c r="M90" s="22"/>
      <c r="N90" s="22"/>
      <c r="O90" s="22"/>
      <c r="P90" s="22"/>
      <c r="Q90" s="22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 customHeight="1">
      <c r="A91" s="133"/>
      <c r="B91" s="194"/>
      <c r="C91" s="125"/>
      <c r="D91" s="184"/>
      <c r="E91" s="187"/>
      <c r="F91" s="128"/>
      <c r="G91" s="206"/>
      <c r="H91" s="109"/>
      <c r="I91" s="15"/>
      <c r="J91" s="15"/>
      <c r="K91" s="24"/>
      <c r="L91" s="24"/>
      <c r="M91" s="24"/>
      <c r="N91" s="24"/>
      <c r="O91" s="24"/>
      <c r="P91" s="24"/>
      <c r="Q91" s="24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 customHeight="1">
      <c r="A92" s="110">
        <v>15</v>
      </c>
      <c r="B92" s="192"/>
      <c r="C92" s="207" t="s">
        <v>24</v>
      </c>
      <c r="D92" s="208" t="s">
        <v>14</v>
      </c>
      <c r="E92" s="169" t="s">
        <v>31</v>
      </c>
      <c r="F92" s="115"/>
      <c r="G92" s="189"/>
      <c r="H92" s="147">
        <f>IF(G92=0,"",F92*G92)</f>
      </c>
      <c r="I92" s="15"/>
      <c r="J92" s="15"/>
      <c r="K92" s="16"/>
      <c r="L92" s="16"/>
      <c r="M92" s="16"/>
      <c r="N92" s="16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s="8" customFormat="1" ht="12.75" customHeight="1">
      <c r="A93" s="111"/>
      <c r="B93" s="193"/>
      <c r="C93" s="113"/>
      <c r="D93" s="209"/>
      <c r="E93" s="170"/>
      <c r="F93" s="116"/>
      <c r="G93" s="190"/>
      <c r="H93" s="148"/>
      <c r="I93" s="15"/>
      <c r="J93" s="15"/>
      <c r="K93" s="16"/>
      <c r="L93" s="16"/>
      <c r="M93" s="16"/>
      <c r="N93" s="16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s="8" customFormat="1" ht="12.75" customHeight="1">
      <c r="A94" s="111"/>
      <c r="B94" s="193"/>
      <c r="C94" s="113"/>
      <c r="D94" s="209"/>
      <c r="E94" s="170"/>
      <c r="F94" s="116"/>
      <c r="G94" s="190"/>
      <c r="H94" s="148"/>
      <c r="I94" s="15"/>
      <c r="J94" s="15"/>
      <c r="K94" s="16"/>
      <c r="L94" s="16"/>
      <c r="M94" s="16"/>
      <c r="N94" s="16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s="8" customFormat="1" ht="12.75" customHeight="1">
      <c r="A95" s="111"/>
      <c r="B95" s="193"/>
      <c r="C95" s="113"/>
      <c r="D95" s="209"/>
      <c r="E95" s="170"/>
      <c r="F95" s="116"/>
      <c r="G95" s="190"/>
      <c r="H95" s="148"/>
      <c r="I95" s="15"/>
      <c r="J95" s="15"/>
      <c r="K95" s="16"/>
      <c r="L95" s="16"/>
      <c r="M95" s="16"/>
      <c r="N95" s="16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 customHeight="1">
      <c r="A96" s="111"/>
      <c r="B96" s="193"/>
      <c r="C96" s="113"/>
      <c r="D96" s="209"/>
      <c r="E96" s="170"/>
      <c r="F96" s="116"/>
      <c r="G96" s="190"/>
      <c r="H96" s="148"/>
      <c r="I96" s="15"/>
      <c r="J96" s="15"/>
      <c r="K96" s="17"/>
      <c r="L96" s="17"/>
      <c r="M96" s="17"/>
      <c r="N96" s="17"/>
      <c r="O96" s="17"/>
      <c r="P96" s="17"/>
      <c r="Q96" s="17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 customHeight="1">
      <c r="A97" s="142"/>
      <c r="B97" s="194"/>
      <c r="C97" s="114"/>
      <c r="D97" s="210"/>
      <c r="E97" s="171"/>
      <c r="F97" s="146"/>
      <c r="G97" s="191"/>
      <c r="H97" s="149"/>
      <c r="I97" s="15"/>
      <c r="J97" s="15"/>
      <c r="K97" s="23"/>
      <c r="L97" s="23"/>
      <c r="M97" s="23"/>
      <c r="N97" s="23"/>
      <c r="O97" s="23"/>
      <c r="P97" s="23"/>
      <c r="Q97" s="23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 customHeight="1">
      <c r="A98" s="150">
        <v>16</v>
      </c>
      <c r="B98" s="192"/>
      <c r="C98" s="46"/>
      <c r="D98" s="195" t="s">
        <v>14</v>
      </c>
      <c r="E98" s="198" t="s">
        <v>31</v>
      </c>
      <c r="F98" s="201"/>
      <c r="G98" s="179"/>
      <c r="H98" s="163">
        <f>IF(G98=0,"",F98*G98)</f>
      </c>
      <c r="I98" s="15"/>
      <c r="J98" s="15"/>
      <c r="K98" s="16"/>
      <c r="L98" s="16"/>
      <c r="M98" s="16"/>
      <c r="N98" s="16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 customHeight="1">
      <c r="A99" s="151"/>
      <c r="B99" s="193"/>
      <c r="C99" s="57"/>
      <c r="D99" s="196"/>
      <c r="E99" s="199"/>
      <c r="F99" s="202"/>
      <c r="G99" s="180"/>
      <c r="H99" s="164"/>
      <c r="I99" s="15"/>
      <c r="J99" s="15"/>
      <c r="K99" s="16"/>
      <c r="L99" s="16"/>
      <c r="M99" s="16"/>
      <c r="N99" s="16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 customHeight="1">
      <c r="A100" s="151"/>
      <c r="B100" s="193"/>
      <c r="C100" s="57" t="s">
        <v>25</v>
      </c>
      <c r="D100" s="196"/>
      <c r="E100" s="199"/>
      <c r="F100" s="9"/>
      <c r="G100" s="180"/>
      <c r="H100" s="164"/>
      <c r="I100" s="15"/>
      <c r="J100" s="15"/>
      <c r="K100" s="17"/>
      <c r="L100" s="17"/>
      <c r="M100" s="17"/>
      <c r="N100" s="17"/>
      <c r="O100" s="17"/>
      <c r="P100" s="17"/>
      <c r="Q100" s="17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:37" ht="12.75" customHeight="1">
      <c r="A101" s="151"/>
      <c r="B101" s="193"/>
      <c r="C101" s="57"/>
      <c r="D101" s="196"/>
      <c r="E101" s="199"/>
      <c r="F101" s="9"/>
      <c r="G101" s="180"/>
      <c r="H101" s="164"/>
      <c r="I101" s="15"/>
      <c r="J101" s="15"/>
      <c r="K101" s="22"/>
      <c r="L101" s="22"/>
      <c r="M101" s="22"/>
      <c r="N101" s="22"/>
      <c r="O101" s="22"/>
      <c r="P101" s="22"/>
      <c r="Q101" s="22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</row>
    <row r="102" spans="1:37" ht="12.75" customHeight="1">
      <c r="A102" s="175"/>
      <c r="B102" s="194"/>
      <c r="C102" s="47"/>
      <c r="D102" s="197"/>
      <c r="E102" s="200"/>
      <c r="F102" s="11"/>
      <c r="G102" s="203"/>
      <c r="H102" s="188"/>
      <c r="I102" s="15"/>
      <c r="J102" s="15"/>
      <c r="K102" s="23"/>
      <c r="L102" s="23"/>
      <c r="M102" s="23"/>
      <c r="N102" s="23"/>
      <c r="O102" s="23"/>
      <c r="P102" s="23"/>
      <c r="Q102" s="23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:37" ht="12.75" customHeight="1">
      <c r="A103" s="165">
        <v>17</v>
      </c>
      <c r="B103" s="166"/>
      <c r="C103" s="143" t="s">
        <v>26</v>
      </c>
      <c r="D103" s="96" t="s">
        <v>14</v>
      </c>
      <c r="E103" s="169" t="s">
        <v>31</v>
      </c>
      <c r="F103" s="115"/>
      <c r="G103" s="172"/>
      <c r="H103" s="147">
        <f>IF(G103=0,"",F103*G103)</f>
      </c>
      <c r="I103" s="15"/>
      <c r="J103" s="18"/>
      <c r="K103" s="18"/>
      <c r="L103" s="18"/>
      <c r="M103" s="18"/>
      <c r="N103" s="18"/>
      <c r="O103" s="18"/>
      <c r="P103" s="18"/>
      <c r="Q103" s="18"/>
      <c r="R103" s="18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1:37" ht="12.75" customHeight="1">
      <c r="A104" s="165"/>
      <c r="B104" s="166"/>
      <c r="C104" s="144"/>
      <c r="D104" s="167"/>
      <c r="E104" s="170"/>
      <c r="F104" s="116"/>
      <c r="G104" s="173"/>
      <c r="H104" s="148"/>
      <c r="I104" s="15"/>
      <c r="J104" s="26"/>
      <c r="K104" s="26"/>
      <c r="L104" s="26"/>
      <c r="M104" s="26"/>
      <c r="N104" s="26"/>
      <c r="O104" s="26"/>
      <c r="P104" s="26"/>
      <c r="Q104" s="26"/>
      <c r="R104" s="26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7" ht="12.75" customHeight="1">
      <c r="A105" s="165"/>
      <c r="B105" s="166"/>
      <c r="C105" s="144"/>
      <c r="D105" s="167"/>
      <c r="E105" s="170"/>
      <c r="F105" s="116"/>
      <c r="G105" s="173"/>
      <c r="H105" s="148"/>
      <c r="I105" s="15"/>
      <c r="J105" s="15"/>
      <c r="K105" s="18"/>
      <c r="L105" s="18"/>
      <c r="M105" s="18"/>
      <c r="N105" s="18"/>
      <c r="O105" s="18"/>
      <c r="P105" s="18"/>
      <c r="Q105" s="18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</row>
    <row r="106" spans="1:37" ht="12.75" customHeight="1">
      <c r="A106" s="165"/>
      <c r="B106" s="166"/>
      <c r="C106" s="144"/>
      <c r="D106" s="167"/>
      <c r="E106" s="170"/>
      <c r="F106" s="116"/>
      <c r="G106" s="173"/>
      <c r="H106" s="148"/>
      <c r="I106" s="15"/>
      <c r="J106" s="15"/>
      <c r="K106" s="16"/>
      <c r="L106" s="16"/>
      <c r="M106" s="16"/>
      <c r="N106" s="16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7" ht="12.75" customHeight="1">
      <c r="A107" s="165"/>
      <c r="B107" s="166"/>
      <c r="C107" s="144"/>
      <c r="D107" s="168"/>
      <c r="E107" s="171"/>
      <c r="F107" s="146"/>
      <c r="G107" s="174"/>
      <c r="H107" s="149"/>
      <c r="I107" s="15"/>
      <c r="J107" s="15"/>
      <c r="K107" s="16"/>
      <c r="L107" s="16"/>
      <c r="M107" s="16"/>
      <c r="N107" s="16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</row>
    <row r="108" spans="1:37" ht="12.75" customHeight="1">
      <c r="A108" s="150">
        <v>18</v>
      </c>
      <c r="B108" s="176"/>
      <c r="C108" s="157" t="s">
        <v>27</v>
      </c>
      <c r="D108" s="178" t="s">
        <v>14</v>
      </c>
      <c r="E108" s="157" t="s">
        <v>31</v>
      </c>
      <c r="F108" s="179"/>
      <c r="G108" s="179"/>
      <c r="H108" s="163">
        <f>IF(G108=0,"",F108*G108)</f>
      </c>
      <c r="I108" s="15"/>
      <c r="J108" s="15"/>
      <c r="K108" s="16"/>
      <c r="L108" s="16"/>
      <c r="M108" s="16"/>
      <c r="N108" s="16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37" ht="12.75" customHeight="1">
      <c r="A109" s="151"/>
      <c r="B109" s="177"/>
      <c r="C109" s="158"/>
      <c r="D109" s="155"/>
      <c r="E109" s="158"/>
      <c r="F109" s="180"/>
      <c r="G109" s="180"/>
      <c r="H109" s="164"/>
      <c r="I109" s="19"/>
      <c r="J109" s="15"/>
      <c r="K109" s="16"/>
      <c r="L109" s="16"/>
      <c r="M109" s="16"/>
      <c r="N109" s="16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</row>
    <row r="110" spans="1:37" ht="12.75" customHeight="1">
      <c r="A110" s="151"/>
      <c r="B110" s="177"/>
      <c r="C110" s="158"/>
      <c r="D110" s="155"/>
      <c r="E110" s="158"/>
      <c r="F110" s="180"/>
      <c r="G110" s="180"/>
      <c r="H110" s="164"/>
      <c r="I110" s="19"/>
      <c r="J110" s="15"/>
      <c r="K110" s="16"/>
      <c r="L110" s="16"/>
      <c r="M110" s="16"/>
      <c r="N110" s="16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7" ht="12.75" customHeight="1">
      <c r="A111" s="151"/>
      <c r="B111" s="177"/>
      <c r="C111" s="158"/>
      <c r="D111" s="156"/>
      <c r="E111" s="158"/>
      <c r="F111" s="180"/>
      <c r="G111" s="180"/>
      <c r="H111" s="164"/>
      <c r="I111" s="19"/>
      <c r="J111" s="15"/>
      <c r="K111" s="16"/>
      <c r="L111" s="16"/>
      <c r="M111" s="16"/>
      <c r="N111" s="16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7" ht="12.75" customHeight="1">
      <c r="A112" s="165">
        <v>19</v>
      </c>
      <c r="B112" s="166"/>
      <c r="C112" s="143" t="s">
        <v>11</v>
      </c>
      <c r="D112" s="96" t="s">
        <v>30</v>
      </c>
      <c r="E112" s="169" t="s">
        <v>31</v>
      </c>
      <c r="F112" s="115">
        <v>1398</v>
      </c>
      <c r="G112" s="172"/>
      <c r="H112" s="147">
        <f>IF(G112=0,"",F112*G112)</f>
      </c>
      <c r="I112" s="19"/>
      <c r="J112" s="18"/>
      <c r="K112" s="18"/>
      <c r="L112" s="18"/>
      <c r="M112" s="18"/>
      <c r="N112" s="18"/>
      <c r="O112" s="18"/>
      <c r="P112" s="18"/>
      <c r="Q112" s="18"/>
      <c r="R112" s="18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 ht="12.75" customHeight="1">
      <c r="A113" s="165"/>
      <c r="B113" s="166"/>
      <c r="C113" s="144"/>
      <c r="D113" s="167"/>
      <c r="E113" s="170"/>
      <c r="F113" s="116"/>
      <c r="G113" s="173"/>
      <c r="H113" s="148"/>
      <c r="I113" s="15"/>
      <c r="J113" s="15"/>
      <c r="K113" s="18"/>
      <c r="L113" s="18"/>
      <c r="M113" s="18"/>
      <c r="N113" s="18"/>
      <c r="O113" s="18"/>
      <c r="P113" s="18"/>
      <c r="Q113" s="18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 ht="12.75" customHeight="1">
      <c r="A114" s="165"/>
      <c r="B114" s="166"/>
      <c r="C114" s="144"/>
      <c r="D114" s="167"/>
      <c r="E114" s="170"/>
      <c r="F114" s="116"/>
      <c r="G114" s="173"/>
      <c r="H114" s="148"/>
      <c r="I114" s="15"/>
      <c r="J114" s="15"/>
      <c r="K114" s="16"/>
      <c r="L114" s="16"/>
      <c r="M114" s="16"/>
      <c r="N114" s="16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 ht="12.75" customHeight="1">
      <c r="A115" s="165"/>
      <c r="B115" s="166"/>
      <c r="C115" s="144"/>
      <c r="D115" s="168"/>
      <c r="E115" s="171"/>
      <c r="F115" s="146"/>
      <c r="G115" s="174"/>
      <c r="H115" s="149"/>
      <c r="I115" s="15"/>
      <c r="J115" s="15"/>
      <c r="K115" s="16"/>
      <c r="L115" s="16"/>
      <c r="M115" s="16"/>
      <c r="N115" s="16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1:37" ht="12.75" customHeight="1">
      <c r="A116" s="117">
        <v>20</v>
      </c>
      <c r="B116" s="160"/>
      <c r="C116" s="90" t="s">
        <v>65</v>
      </c>
      <c r="D116" s="90"/>
      <c r="E116" s="90"/>
      <c r="F116" s="126">
        <v>430</v>
      </c>
      <c r="G116" s="126"/>
      <c r="H116" s="107">
        <f>IF(G116=0,"",F116*F116)</f>
      </c>
      <c r="I116" s="15"/>
      <c r="J116" s="15"/>
      <c r="K116" s="16"/>
      <c r="L116" s="16"/>
      <c r="M116" s="16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ht="12.75" customHeight="1">
      <c r="A117" s="132"/>
      <c r="B117" s="161"/>
      <c r="C117" s="91"/>
      <c r="D117" s="91"/>
      <c r="E117" s="91"/>
      <c r="F117" s="127"/>
      <c r="G117" s="127"/>
      <c r="H117" s="108"/>
      <c r="I117" s="15"/>
      <c r="J117" s="15"/>
      <c r="K117" s="16"/>
      <c r="L117" s="16"/>
      <c r="M117" s="16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1:37" ht="12.75" customHeight="1">
      <c r="A118" s="132"/>
      <c r="B118" s="161"/>
      <c r="C118" s="91"/>
      <c r="D118" s="91"/>
      <c r="E118" s="91"/>
      <c r="F118" s="127"/>
      <c r="G118" s="127"/>
      <c r="H118" s="108"/>
      <c r="I118" s="15"/>
      <c r="J118" s="15"/>
      <c r="K118" s="16"/>
      <c r="L118" s="16"/>
      <c r="M118" s="16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 ht="12.75" customHeight="1">
      <c r="A119" s="133"/>
      <c r="B119" s="162"/>
      <c r="C119" s="92"/>
      <c r="D119" s="92"/>
      <c r="E119" s="92"/>
      <c r="F119" s="128"/>
      <c r="G119" s="128"/>
      <c r="H119" s="109"/>
      <c r="I119" s="15"/>
      <c r="J119" s="15"/>
      <c r="K119" s="16"/>
      <c r="L119" s="16"/>
      <c r="M119" s="16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1:37" ht="12.75" customHeight="1">
      <c r="A120" s="110">
        <v>21</v>
      </c>
      <c r="B120" s="160"/>
      <c r="C120" s="99" t="s">
        <v>66</v>
      </c>
      <c r="D120" s="99" t="s">
        <v>28</v>
      </c>
      <c r="E120" s="99"/>
      <c r="F120" s="115">
        <v>836</v>
      </c>
      <c r="G120" s="115"/>
      <c r="H120" s="147">
        <f>IF(G120=0,"",F120*F120)</f>
      </c>
      <c r="I120" s="15"/>
      <c r="J120" s="15"/>
      <c r="K120" s="16"/>
      <c r="L120" s="16"/>
      <c r="M120" s="16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ht="12.75" customHeight="1">
      <c r="A121" s="111"/>
      <c r="B121" s="161"/>
      <c r="C121" s="100"/>
      <c r="D121" s="100"/>
      <c r="E121" s="100"/>
      <c r="F121" s="116"/>
      <c r="G121" s="116"/>
      <c r="H121" s="148"/>
      <c r="I121" s="15"/>
      <c r="J121" s="15"/>
      <c r="K121" s="16"/>
      <c r="L121" s="16"/>
      <c r="M121" s="16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ht="12.75" customHeight="1">
      <c r="A122" s="111"/>
      <c r="B122" s="161"/>
      <c r="C122" s="100"/>
      <c r="D122" s="100"/>
      <c r="E122" s="100"/>
      <c r="F122" s="116"/>
      <c r="G122" s="116"/>
      <c r="H122" s="148"/>
      <c r="I122" s="15"/>
      <c r="J122" s="15"/>
      <c r="K122" s="16"/>
      <c r="L122" s="16"/>
      <c r="M122" s="16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12.75" customHeight="1">
      <c r="A123" s="142"/>
      <c r="B123" s="162"/>
      <c r="C123" s="101"/>
      <c r="D123" s="101"/>
      <c r="E123" s="101"/>
      <c r="F123" s="146"/>
      <c r="G123" s="146"/>
      <c r="H123" s="149"/>
      <c r="I123" s="15"/>
      <c r="J123" s="15"/>
      <c r="K123" s="16"/>
      <c r="L123" s="16"/>
      <c r="M123" s="16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t="12.75" customHeight="1">
      <c r="A124" s="150">
        <v>22</v>
      </c>
      <c r="B124" s="120"/>
      <c r="C124" s="153" t="s">
        <v>67</v>
      </c>
      <c r="D124" s="155" t="s">
        <v>29</v>
      </c>
      <c r="E124" s="157" t="s">
        <v>13</v>
      </c>
      <c r="F124" s="140">
        <v>220</v>
      </c>
      <c r="G124" s="140"/>
      <c r="H124" s="141">
        <f>IF(G124=0,"",F124*G124)</f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12.75" customHeight="1">
      <c r="A125" s="151"/>
      <c r="B125" s="120"/>
      <c r="C125" s="153"/>
      <c r="D125" s="155"/>
      <c r="E125" s="158"/>
      <c r="F125" s="140"/>
      <c r="G125" s="140"/>
      <c r="H125" s="141"/>
      <c r="I125" s="15"/>
      <c r="J125" s="19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ht="12.75" customHeight="1">
      <c r="A126" s="151"/>
      <c r="B126" s="120"/>
      <c r="C126" s="153"/>
      <c r="D126" s="155"/>
      <c r="E126" s="158"/>
      <c r="F126" s="140"/>
      <c r="G126" s="140"/>
      <c r="H126" s="141"/>
      <c r="I126" s="15"/>
      <c r="J126" s="19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12.75" customHeight="1">
      <c r="A127" s="151"/>
      <c r="B127" s="120"/>
      <c r="C127" s="153"/>
      <c r="D127" s="155"/>
      <c r="E127" s="158"/>
      <c r="F127" s="140"/>
      <c r="G127" s="140"/>
      <c r="H127" s="141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 ht="12.75" customHeight="1">
      <c r="A128" s="152"/>
      <c r="B128" s="121"/>
      <c r="C128" s="154"/>
      <c r="D128" s="156"/>
      <c r="E128" s="159"/>
      <c r="F128" s="140"/>
      <c r="G128" s="140"/>
      <c r="H128" s="141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t="12.75" customHeight="1">
      <c r="A129" s="110">
        <v>23</v>
      </c>
      <c r="B129" s="134"/>
      <c r="C129" s="143" t="s">
        <v>68</v>
      </c>
      <c r="D129" s="145" t="s">
        <v>54</v>
      </c>
      <c r="E129" s="99"/>
      <c r="F129" s="115">
        <v>6653</v>
      </c>
      <c r="G129" s="115"/>
      <c r="H129" s="147">
        <f>IF(G129=0,"",F129*G129)</f>
      </c>
      <c r="I129" s="15"/>
      <c r="J129" s="15"/>
      <c r="K129" s="16"/>
      <c r="L129" s="16"/>
      <c r="M129" s="16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ht="12.75" customHeight="1">
      <c r="A130" s="111"/>
      <c r="B130" s="135"/>
      <c r="C130" s="144"/>
      <c r="D130" s="111"/>
      <c r="E130" s="100"/>
      <c r="F130" s="116"/>
      <c r="G130" s="116"/>
      <c r="H130" s="148"/>
      <c r="I130" s="15"/>
      <c r="J130" s="15"/>
      <c r="K130" s="16"/>
      <c r="L130" s="16"/>
      <c r="M130" s="16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t="12.75" customHeight="1">
      <c r="A131" s="111"/>
      <c r="B131" s="135"/>
      <c r="C131" s="144"/>
      <c r="D131" s="111"/>
      <c r="E131" s="100"/>
      <c r="F131" s="116"/>
      <c r="G131" s="116"/>
      <c r="H131" s="148"/>
      <c r="I131" s="15"/>
      <c r="J131" s="15"/>
      <c r="K131" s="16"/>
      <c r="L131" s="16"/>
      <c r="M131" s="16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ht="12.75" customHeight="1">
      <c r="A132" s="111"/>
      <c r="B132" s="135"/>
      <c r="C132" s="144"/>
      <c r="D132" s="111"/>
      <c r="E132" s="100"/>
      <c r="F132" s="116"/>
      <c r="G132" s="116"/>
      <c r="H132" s="148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t="12.75" customHeight="1">
      <c r="A133" s="142"/>
      <c r="B133" s="136"/>
      <c r="C133" s="144"/>
      <c r="D133" s="142"/>
      <c r="E133" s="101"/>
      <c r="F133" s="146"/>
      <c r="G133" s="146"/>
      <c r="H133" s="149"/>
      <c r="I133" s="20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ht="12.75" customHeight="1">
      <c r="A134" s="117">
        <v>24</v>
      </c>
      <c r="B134" s="134"/>
      <c r="C134" s="137" t="s">
        <v>69</v>
      </c>
      <c r="D134" s="139" t="s">
        <v>70</v>
      </c>
      <c r="E134" s="90"/>
      <c r="F134" s="126">
        <v>4811</v>
      </c>
      <c r="G134" s="126"/>
      <c r="H134" s="107">
        <f>IF(G134=0,"",F134*G134)</f>
      </c>
      <c r="I134" s="15"/>
      <c r="J134" s="15"/>
      <c r="K134" s="16"/>
      <c r="L134" s="16"/>
      <c r="M134" s="16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t="12.75" customHeight="1">
      <c r="A135" s="132"/>
      <c r="B135" s="135"/>
      <c r="C135" s="138"/>
      <c r="D135" s="132"/>
      <c r="E135" s="91"/>
      <c r="F135" s="127"/>
      <c r="G135" s="127"/>
      <c r="H135" s="108"/>
      <c r="I135" s="15"/>
      <c r="J135" s="15"/>
      <c r="K135" s="16"/>
      <c r="L135" s="16"/>
      <c r="M135" s="16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 ht="12.75" customHeight="1">
      <c r="A136" s="132"/>
      <c r="B136" s="135"/>
      <c r="C136" s="138"/>
      <c r="D136" s="132"/>
      <c r="E136" s="91"/>
      <c r="F136" s="127"/>
      <c r="G136" s="127"/>
      <c r="H136" s="108"/>
      <c r="I136" s="15"/>
      <c r="J136" s="15"/>
      <c r="K136" s="16"/>
      <c r="L136" s="16"/>
      <c r="M136" s="16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ht="12.75" customHeight="1">
      <c r="A137" s="132"/>
      <c r="B137" s="135"/>
      <c r="C137" s="138"/>
      <c r="D137" s="132"/>
      <c r="E137" s="91"/>
      <c r="F137" s="127"/>
      <c r="G137" s="127"/>
      <c r="H137" s="108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 ht="12.75" customHeight="1">
      <c r="A138" s="133"/>
      <c r="B138" s="136"/>
      <c r="C138" s="138"/>
      <c r="D138" s="133"/>
      <c r="E138" s="92"/>
      <c r="F138" s="128"/>
      <c r="G138" s="128"/>
      <c r="H138" s="109"/>
      <c r="I138" s="20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 ht="12.75" customHeight="1">
      <c r="A139" s="110">
        <v>25</v>
      </c>
      <c r="B139" s="120"/>
      <c r="C139" s="95" t="s">
        <v>32</v>
      </c>
      <c r="D139" s="113"/>
      <c r="E139" s="99"/>
      <c r="F139" s="131">
        <v>60</v>
      </c>
      <c r="G139" s="131"/>
      <c r="H139" s="103">
        <f>IF(G139=0,"",F139*G139)</f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ht="12.75" customHeight="1">
      <c r="A140" s="111"/>
      <c r="B140" s="120"/>
      <c r="C140" s="95"/>
      <c r="D140" s="113"/>
      <c r="E140" s="100"/>
      <c r="F140" s="131"/>
      <c r="G140" s="131"/>
      <c r="H140" s="103"/>
      <c r="I140" s="15"/>
      <c r="J140" s="19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12.75" customHeight="1">
      <c r="A141" s="111"/>
      <c r="B141" s="120"/>
      <c r="C141" s="95"/>
      <c r="D141" s="113"/>
      <c r="E141" s="100"/>
      <c r="F141" s="131"/>
      <c r="G141" s="131"/>
      <c r="H141" s="103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1:37" ht="12.75" customHeight="1">
      <c r="A142" s="111"/>
      <c r="B142" s="120"/>
      <c r="C142" s="95"/>
      <c r="D142" s="113"/>
      <c r="E142" s="100"/>
      <c r="F142" s="131"/>
      <c r="G142" s="131"/>
      <c r="H142" s="103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t="12.75" customHeight="1">
      <c r="A143" s="129"/>
      <c r="B143" s="121"/>
      <c r="C143" s="130"/>
      <c r="D143" s="114"/>
      <c r="E143" s="101"/>
      <c r="F143" s="131"/>
      <c r="G143" s="131"/>
      <c r="H143" s="103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 ht="12.75" customHeight="1">
      <c r="A144" s="117">
        <v>26</v>
      </c>
      <c r="B144" s="120"/>
      <c r="C144" s="86" t="s">
        <v>33</v>
      </c>
      <c r="D144" s="123" t="s">
        <v>71</v>
      </c>
      <c r="E144" s="90"/>
      <c r="F144" s="104">
        <v>22.5</v>
      </c>
      <c r="G144" s="104"/>
      <c r="H144" s="107">
        <f>IF(G144=0,"",F144*G144)</f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37" ht="12.75" customHeight="1">
      <c r="A145" s="118"/>
      <c r="B145" s="121"/>
      <c r="C145" s="86"/>
      <c r="D145" s="124"/>
      <c r="E145" s="91"/>
      <c r="F145" s="105"/>
      <c r="G145" s="105"/>
      <c r="H145" s="108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1:37" ht="12.75" customHeight="1">
      <c r="A146" s="118"/>
      <c r="B146" s="121"/>
      <c r="C146" s="86"/>
      <c r="D146" s="124"/>
      <c r="E146" s="91"/>
      <c r="F146" s="105"/>
      <c r="G146" s="105"/>
      <c r="H146" s="108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37" ht="12.75" customHeight="1">
      <c r="A147" s="119"/>
      <c r="B147" s="121"/>
      <c r="C147" s="122"/>
      <c r="D147" s="125"/>
      <c r="E147" s="92"/>
      <c r="F147" s="106"/>
      <c r="G147" s="106"/>
      <c r="H147" s="109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</row>
    <row r="148" spans="1:37" ht="12.75" customHeight="1">
      <c r="A148" s="110">
        <v>27</v>
      </c>
      <c r="B148" s="112"/>
      <c r="C148" s="94" t="s">
        <v>34</v>
      </c>
      <c r="D148" s="113" t="s">
        <v>56</v>
      </c>
      <c r="E148" s="99"/>
      <c r="F148" s="115">
        <v>27</v>
      </c>
      <c r="G148" s="102"/>
      <c r="H148" s="103">
        <f>IF(G148=0,"",F148*G148)</f>
      </c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</row>
    <row r="149" spans="1:37" ht="12.75" customHeight="1">
      <c r="A149" s="111"/>
      <c r="B149" s="112"/>
      <c r="C149" s="94"/>
      <c r="D149" s="113"/>
      <c r="E149" s="100"/>
      <c r="F149" s="116"/>
      <c r="G149" s="102"/>
      <c r="H149" s="103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</row>
    <row r="150" spans="1:37" ht="12.75" customHeight="1">
      <c r="A150" s="111"/>
      <c r="B150" s="112"/>
      <c r="C150" s="94"/>
      <c r="D150" s="113"/>
      <c r="E150" s="100"/>
      <c r="F150" s="116"/>
      <c r="G150" s="102"/>
      <c r="H150" s="103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</row>
    <row r="151" spans="1:37" ht="12.75" customHeight="1">
      <c r="A151" s="111"/>
      <c r="B151" s="112"/>
      <c r="C151" s="94"/>
      <c r="D151" s="114"/>
      <c r="E151" s="101"/>
      <c r="F151" s="116"/>
      <c r="G151" s="102"/>
      <c r="H151" s="103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</row>
    <row r="152" spans="1:37" ht="12.75" customHeight="1">
      <c r="A152" s="83">
        <v>28</v>
      </c>
      <c r="B152" s="84"/>
      <c r="C152" s="85" t="s">
        <v>35</v>
      </c>
      <c r="D152" s="87" t="s">
        <v>14</v>
      </c>
      <c r="E152" s="90"/>
      <c r="F152" s="70">
        <v>115</v>
      </c>
      <c r="G152" s="70"/>
      <c r="H152" s="71">
        <f>IF(G152=0,"",F152*G152)</f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</row>
    <row r="153" spans="1:37" ht="12.75" customHeight="1">
      <c r="A153" s="83"/>
      <c r="B153" s="84"/>
      <c r="C153" s="86"/>
      <c r="D153" s="88"/>
      <c r="E153" s="91"/>
      <c r="F153" s="70"/>
      <c r="G153" s="70"/>
      <c r="H153" s="71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</row>
    <row r="154" spans="1:37" ht="12.75" customHeight="1">
      <c r="A154" s="83"/>
      <c r="B154" s="84"/>
      <c r="C154" s="86"/>
      <c r="D154" s="88"/>
      <c r="E154" s="91"/>
      <c r="F154" s="70"/>
      <c r="G154" s="70"/>
      <c r="H154" s="71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</row>
    <row r="155" spans="1:37" ht="12.75" customHeight="1">
      <c r="A155" s="83"/>
      <c r="B155" s="84"/>
      <c r="C155" s="86"/>
      <c r="D155" s="88"/>
      <c r="E155" s="91"/>
      <c r="F155" s="70"/>
      <c r="G155" s="70"/>
      <c r="H155" s="71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</row>
    <row r="156" spans="1:37" ht="12.75" customHeight="1">
      <c r="A156" s="83"/>
      <c r="B156" s="84"/>
      <c r="C156" s="86"/>
      <c r="D156" s="88"/>
      <c r="E156" s="91"/>
      <c r="F156" s="70"/>
      <c r="G156" s="70"/>
      <c r="H156" s="71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</row>
    <row r="157" spans="1:37" ht="12.75" customHeight="1">
      <c r="A157" s="83"/>
      <c r="B157" s="84"/>
      <c r="C157" s="85"/>
      <c r="D157" s="89"/>
      <c r="E157" s="92"/>
      <c r="F157" s="70"/>
      <c r="G157" s="70"/>
      <c r="H157" s="71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</row>
    <row r="158" spans="1:37" ht="12.75" customHeight="1">
      <c r="A158" s="93">
        <v>29</v>
      </c>
      <c r="B158" s="84"/>
      <c r="C158" s="94" t="s">
        <v>36</v>
      </c>
      <c r="D158" s="96" t="s">
        <v>57</v>
      </c>
      <c r="E158" s="99"/>
      <c r="F158" s="102">
        <v>906</v>
      </c>
      <c r="G158" s="102"/>
      <c r="H158" s="103">
        <f>IF(G158=0,"",F158*G158)</f>
      </c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</row>
    <row r="159" spans="1:37" ht="12.75" customHeight="1">
      <c r="A159" s="93"/>
      <c r="B159" s="84"/>
      <c r="C159" s="95"/>
      <c r="D159" s="97"/>
      <c r="E159" s="100"/>
      <c r="F159" s="102"/>
      <c r="G159" s="102"/>
      <c r="H159" s="103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</row>
    <row r="160" spans="1:37" ht="12.75" customHeight="1">
      <c r="A160" s="93"/>
      <c r="B160" s="84"/>
      <c r="C160" s="95"/>
      <c r="D160" s="97"/>
      <c r="E160" s="100"/>
      <c r="F160" s="102"/>
      <c r="G160" s="102"/>
      <c r="H160" s="103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</row>
    <row r="161" spans="1:37" ht="12.75" customHeight="1">
      <c r="A161" s="93"/>
      <c r="B161" s="84"/>
      <c r="C161" s="95"/>
      <c r="D161" s="97"/>
      <c r="E161" s="100"/>
      <c r="F161" s="102"/>
      <c r="G161" s="102"/>
      <c r="H161" s="103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</row>
    <row r="162" spans="1:37" ht="12.75" customHeight="1">
      <c r="A162" s="93"/>
      <c r="B162" s="84"/>
      <c r="C162" s="94"/>
      <c r="D162" s="98"/>
      <c r="E162" s="101"/>
      <c r="F162" s="102"/>
      <c r="G162" s="102"/>
      <c r="H162" s="103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</row>
    <row r="163" spans="1:37" ht="12.75" customHeight="1">
      <c r="A163" s="83">
        <v>30</v>
      </c>
      <c r="B163" s="84"/>
      <c r="C163" s="85" t="s">
        <v>37</v>
      </c>
      <c r="D163" s="87" t="s">
        <v>55</v>
      </c>
      <c r="E163" s="90" t="s">
        <v>13</v>
      </c>
      <c r="F163" s="70">
        <v>255</v>
      </c>
      <c r="G163" s="70"/>
      <c r="H163" s="71">
        <f>IF(G163=0,"",F163*G163)</f>
      </c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</row>
    <row r="164" spans="1:37" ht="12.75" customHeight="1">
      <c r="A164" s="83"/>
      <c r="B164" s="84"/>
      <c r="C164" s="86"/>
      <c r="D164" s="88"/>
      <c r="E164" s="91"/>
      <c r="F164" s="70"/>
      <c r="G164" s="70"/>
      <c r="H164" s="71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</row>
    <row r="165" spans="1:37" ht="12.75" customHeight="1">
      <c r="A165" s="83"/>
      <c r="B165" s="84"/>
      <c r="C165" s="86"/>
      <c r="D165" s="88"/>
      <c r="E165" s="91"/>
      <c r="F165" s="70"/>
      <c r="G165" s="70"/>
      <c r="H165" s="71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</row>
    <row r="166" spans="1:37" ht="12.75" customHeight="1">
      <c r="A166" s="83"/>
      <c r="B166" s="84"/>
      <c r="C166" s="85"/>
      <c r="D166" s="89"/>
      <c r="E166" s="92"/>
      <c r="F166" s="70"/>
      <c r="G166" s="70"/>
      <c r="H166" s="71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</row>
    <row r="167" spans="1:37" ht="12.75" customHeight="1">
      <c r="A167" s="72"/>
      <c r="B167" s="72"/>
      <c r="C167" s="72"/>
      <c r="D167" s="73"/>
      <c r="E167" s="76" t="s">
        <v>7</v>
      </c>
      <c r="F167" s="77"/>
      <c r="G167" s="80">
        <f>IF(SUM(H14:H166)=0,"",SUM(H14:H166))</f>
      </c>
      <c r="H167" s="80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</row>
    <row r="168" spans="1:37" ht="12.75">
      <c r="A168" s="74"/>
      <c r="B168" s="74"/>
      <c r="C168" s="74"/>
      <c r="D168" s="75"/>
      <c r="E168" s="78"/>
      <c r="F168" s="79"/>
      <c r="G168" s="80"/>
      <c r="H168" s="80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</row>
    <row r="169" spans="1:37" ht="12.75">
      <c r="A169" s="32"/>
      <c r="B169" s="32"/>
      <c r="C169" s="32"/>
      <c r="D169" s="58"/>
      <c r="E169" s="59"/>
      <c r="F169" s="59"/>
      <c r="G169" s="60"/>
      <c r="H169" s="60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</row>
    <row r="170" spans="1:37" ht="13.5">
      <c r="A170" s="81" t="s">
        <v>72</v>
      </c>
      <c r="B170" s="82"/>
      <c r="C170" s="82"/>
      <c r="D170" s="82"/>
      <c r="E170" s="82"/>
      <c r="F170" s="82"/>
      <c r="G170" s="82"/>
      <c r="H170" s="82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</row>
    <row r="171" spans="1:37" ht="15.75">
      <c r="A171" s="66" t="s">
        <v>73</v>
      </c>
      <c r="B171" s="67"/>
      <c r="C171" s="67"/>
      <c r="D171" s="67"/>
      <c r="E171" s="67"/>
      <c r="F171" s="67"/>
      <c r="G171" s="67"/>
      <c r="H171" s="67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</row>
    <row r="172" spans="1:37" ht="12.75">
      <c r="A172" s="2"/>
      <c r="B172" s="35"/>
      <c r="C172" s="35"/>
      <c r="D172" s="35"/>
      <c r="E172" s="35"/>
      <c r="F172" s="35"/>
      <c r="G172" s="35"/>
      <c r="H172" s="2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</row>
    <row r="173" spans="1:37" ht="12.75" customHeight="1">
      <c r="A173" s="61"/>
      <c r="B173" s="61"/>
      <c r="C173" s="61"/>
      <c r="D173" s="61"/>
      <c r="E173" s="61"/>
      <c r="F173" s="61"/>
      <c r="G173" s="68" t="str">
        <f>'[2]1.6 BRAAS'!$G$201:$H$201</f>
        <v>ГРОТЕСК © 2014</v>
      </c>
      <c r="H173" s="68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</row>
    <row r="174" spans="1:37" ht="12.75">
      <c r="A174" s="61"/>
      <c r="B174" s="61"/>
      <c r="C174" s="61"/>
      <c r="D174" s="61"/>
      <c r="E174" s="61"/>
      <c r="F174" s="61"/>
      <c r="G174" s="62"/>
      <c r="H174" s="13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</row>
    <row r="175" spans="1:37" ht="12.75">
      <c r="A175" s="63"/>
      <c r="B175" s="63"/>
      <c r="C175" s="63"/>
      <c r="D175" s="63"/>
      <c r="E175" s="63"/>
      <c r="F175" s="63"/>
      <c r="G175" s="64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</row>
    <row r="176" spans="1:37" ht="12.75">
      <c r="A176" s="63"/>
      <c r="B176" s="63"/>
      <c r="C176" s="63"/>
      <c r="D176" s="63"/>
      <c r="E176" s="63"/>
      <c r="F176" s="63"/>
      <c r="G176" s="64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</row>
    <row r="177" spans="1:37" ht="12.75">
      <c r="A177" s="69"/>
      <c r="B177" s="69"/>
      <c r="C177" s="69"/>
      <c r="D177" s="69"/>
      <c r="E177" s="69"/>
      <c r="F177" s="69"/>
      <c r="G177" s="6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</row>
    <row r="178" spans="1:37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</row>
    <row r="179" spans="1:37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</row>
    <row r="180" spans="1:37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</row>
    <row r="181" spans="1:37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</row>
    <row r="182" spans="1:37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</row>
    <row r="183" spans="1:37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</row>
    <row r="184" spans="1:37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</row>
    <row r="185" spans="1:37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</row>
    <row r="186" spans="1:37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</row>
    <row r="187" spans="1:37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</row>
    <row r="188" spans="1:37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</row>
    <row r="189" spans="1:37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</row>
    <row r="190" spans="1:37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</row>
    <row r="191" spans="1:37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</row>
    <row r="192" spans="1:37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</row>
    <row r="193" spans="1:37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</row>
    <row r="194" spans="1:37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</row>
    <row r="195" spans="1:37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</row>
    <row r="196" spans="1:37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</row>
    <row r="197" spans="1:37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</row>
    <row r="198" spans="1:37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</row>
    <row r="199" spans="1:37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</row>
    <row r="200" spans="1:37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</row>
    <row r="201" spans="1:37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</row>
    <row r="202" spans="1:37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</row>
    <row r="203" spans="1:37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</row>
    <row r="204" spans="1:37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</row>
    <row r="205" spans="1:37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</row>
    <row r="206" spans="1:37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</row>
    <row r="207" spans="1:37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</row>
    <row r="208" spans="1:37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</row>
    <row r="209" spans="1:37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</row>
    <row r="210" spans="1:37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</row>
    <row r="211" spans="1:37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</row>
    <row r="212" spans="1:37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</row>
    <row r="213" spans="1:37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</row>
    <row r="214" spans="1:37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</row>
    <row r="215" spans="1:37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</row>
    <row r="216" spans="1:37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</row>
    <row r="217" spans="1:37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</row>
    <row r="218" spans="1:37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</row>
    <row r="219" spans="1:37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</row>
    <row r="220" spans="1:37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</row>
    <row r="221" spans="1:37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</row>
    <row r="222" spans="1:37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</row>
    <row r="223" spans="1:37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</row>
    <row r="224" spans="1:37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</row>
    <row r="225" spans="1:37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</row>
    <row r="226" spans="1:37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</row>
    <row r="227" spans="1:37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</row>
    <row r="228" spans="1:37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</row>
    <row r="229" spans="1:37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</row>
    <row r="230" spans="1:37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</row>
    <row r="231" spans="1:37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</row>
    <row r="232" spans="1:37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</row>
    <row r="233" spans="1:37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</row>
    <row r="234" spans="1:37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</row>
    <row r="235" spans="1:37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</row>
    <row r="236" spans="1:37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</row>
    <row r="237" spans="1:37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</row>
    <row r="238" spans="1:37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</row>
    <row r="239" spans="1:37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</row>
    <row r="240" spans="1:37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</row>
    <row r="241" spans="1:37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</row>
    <row r="242" spans="1:37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</row>
    <row r="243" spans="1:37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</row>
    <row r="244" spans="1:37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</row>
    <row r="245" spans="1:37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</row>
    <row r="246" spans="1:37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</row>
    <row r="247" spans="1:37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</row>
    <row r="248" spans="1:37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</row>
    <row r="249" spans="1:37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</row>
    <row r="250" spans="1:37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</row>
    <row r="251" spans="1:37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</row>
    <row r="252" spans="1:37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</row>
    <row r="253" spans="1:37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</row>
    <row r="254" spans="1:37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</row>
    <row r="255" spans="1:37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</row>
    <row r="256" spans="1:37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</row>
    <row r="257" spans="1:37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</row>
    <row r="258" spans="1:37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</row>
    <row r="259" spans="1:37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</row>
    <row r="260" spans="1:37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</row>
    <row r="261" spans="1:37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</row>
    <row r="262" spans="1:37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</row>
    <row r="263" spans="1:37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</row>
    <row r="264" spans="1:37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</row>
    <row r="265" spans="1:37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</row>
    <row r="266" spans="1:37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</row>
    <row r="267" spans="1:37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</row>
    <row r="268" spans="1:37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</row>
    <row r="269" spans="1:37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</row>
    <row r="270" spans="1:37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</row>
    <row r="271" spans="1:37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</row>
    <row r="272" spans="1:37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</row>
    <row r="273" spans="1:37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</row>
    <row r="274" spans="1:37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</row>
    <row r="275" spans="1:37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</row>
    <row r="276" spans="1:37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</row>
    <row r="277" spans="1:37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</row>
    <row r="278" spans="1:37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</row>
    <row r="279" spans="1:37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</row>
    <row r="280" spans="1:37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</row>
    <row r="281" spans="1:37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</row>
    <row r="282" spans="1:37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</row>
    <row r="283" spans="1:37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</row>
    <row r="284" spans="1:37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</row>
    <row r="285" spans="1:37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</row>
    <row r="286" spans="1:37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</row>
    <row r="287" spans="1:37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</row>
    <row r="288" spans="1:37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</row>
    <row r="289" spans="1:37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</row>
    <row r="290" spans="1:37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</row>
    <row r="291" spans="1:37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</row>
    <row r="292" spans="1:37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</row>
    <row r="293" spans="1:37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</row>
    <row r="294" spans="1:37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</row>
    <row r="295" spans="1:37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</row>
    <row r="296" spans="1:37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</row>
    <row r="297" spans="1:37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</row>
    <row r="298" spans="1:37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</row>
    <row r="299" spans="1:37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</row>
    <row r="300" spans="1:37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</row>
    <row r="301" spans="1:37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</row>
    <row r="302" spans="1:37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</row>
    <row r="303" spans="1:37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</row>
    <row r="304" spans="1:37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</row>
    <row r="305" spans="1:37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</row>
    <row r="306" spans="1:37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</row>
    <row r="307" spans="1:37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</row>
    <row r="308" spans="1:37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</row>
    <row r="309" spans="1:37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</row>
    <row r="310" spans="1:37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</row>
    <row r="311" spans="1:37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</row>
    <row r="312" spans="1:37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</row>
    <row r="313" spans="1:37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</row>
    <row r="314" spans="1:37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</row>
    <row r="315" spans="1:37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</row>
    <row r="316" spans="1:37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</row>
    <row r="317" spans="1:37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</row>
    <row r="318" spans="1:37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</row>
    <row r="319" spans="1:37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</row>
    <row r="320" spans="1:37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</row>
    <row r="321" spans="1:37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</row>
    <row r="322" spans="1:37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</row>
    <row r="323" spans="1:37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</row>
    <row r="324" spans="1:37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</row>
    <row r="325" spans="1:37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</row>
    <row r="326" spans="1:37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</row>
    <row r="327" spans="1:37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</row>
    <row r="328" spans="1:37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</row>
    <row r="329" spans="1:37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</row>
    <row r="330" spans="1:37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</row>
    <row r="331" spans="1:37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</row>
    <row r="332" spans="1:37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</row>
    <row r="333" spans="1:37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</row>
    <row r="334" spans="1:37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</row>
    <row r="335" spans="1:37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</row>
    <row r="336" spans="1:37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</row>
    <row r="337" spans="1:37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</row>
    <row r="338" spans="1:37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</row>
    <row r="339" spans="1:37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</row>
    <row r="340" spans="1:37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</row>
    <row r="341" spans="1:37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</row>
    <row r="342" spans="1:37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</row>
    <row r="343" spans="1:37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</row>
    <row r="344" spans="1:37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</row>
    <row r="345" spans="1:37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</row>
    <row r="346" spans="1:37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</row>
    <row r="347" spans="1:37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</row>
    <row r="348" spans="1:37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</row>
    <row r="349" spans="1:37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</row>
    <row r="350" spans="1:37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</row>
    <row r="351" spans="1:37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</row>
    <row r="352" spans="1:37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</row>
    <row r="353" spans="1:37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</row>
    <row r="354" spans="1:37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</row>
    <row r="355" spans="1:37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</row>
    <row r="356" spans="1:37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</row>
    <row r="357" spans="1:37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</row>
    <row r="358" spans="1:37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</row>
    <row r="359" spans="1:37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</row>
    <row r="360" spans="1:37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</row>
    <row r="361" spans="1:37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</row>
    <row r="362" spans="1:37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</row>
    <row r="363" spans="1:37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</row>
    <row r="364" spans="1:37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</row>
    <row r="365" spans="1:37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</row>
    <row r="366" spans="1:37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</row>
    <row r="367" spans="1:37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</row>
    <row r="368" spans="1:37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</row>
    <row r="369" spans="1:37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</row>
    <row r="370" spans="1:37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</row>
    <row r="371" spans="1:37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</row>
    <row r="372" spans="1:37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</row>
    <row r="373" spans="1:37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</row>
    <row r="374" spans="1:37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</row>
    <row r="375" spans="1:37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</row>
    <row r="376" spans="1:37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</row>
    <row r="377" spans="1:37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</row>
    <row r="378" spans="1:37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</row>
    <row r="379" spans="1:37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</row>
    <row r="380" spans="1:37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</row>
    <row r="381" spans="1:37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</row>
    <row r="382" spans="1:37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</row>
    <row r="383" spans="1:37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</row>
    <row r="384" spans="1:37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</row>
    <row r="385" spans="1:37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</row>
    <row r="386" spans="1:37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</row>
    <row r="387" spans="1:37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</row>
    <row r="388" spans="1:37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</row>
    <row r="389" spans="1:37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</row>
    <row r="390" spans="1:37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</row>
    <row r="391" spans="1:37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</row>
    <row r="392" spans="1:37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</row>
    <row r="393" spans="1:37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</row>
    <row r="394" spans="1:37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</row>
    <row r="395" spans="1:37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</row>
    <row r="396" spans="1:37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</row>
    <row r="397" spans="1:37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</row>
    <row r="398" spans="1:37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</row>
    <row r="399" spans="1:37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</row>
    <row r="400" spans="1:37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</row>
    <row r="401" spans="1:37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</row>
    <row r="402" spans="1:37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</row>
    <row r="403" spans="1:37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</row>
    <row r="404" spans="1:37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</row>
    <row r="405" spans="1:37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</row>
    <row r="406" spans="1:37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</row>
    <row r="407" spans="1:37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</row>
    <row r="408" spans="1:37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</row>
    <row r="409" spans="1:37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</row>
    <row r="410" spans="1:37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</row>
    <row r="411" spans="1:37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</row>
    <row r="412" spans="1:37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</row>
    <row r="413" spans="1:37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</row>
    <row r="414" spans="1:37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</row>
    <row r="415" spans="1:37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</row>
    <row r="416" spans="1:37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</row>
    <row r="417" spans="1:37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</row>
    <row r="418" spans="1:37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</row>
    <row r="419" spans="1:37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</row>
    <row r="420" spans="1:37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</row>
    <row r="421" spans="1:37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</row>
    <row r="422" spans="1:37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</row>
    <row r="423" spans="1:37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</row>
    <row r="424" spans="1:37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</row>
    <row r="425" spans="1:37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</row>
    <row r="426" spans="1:37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</row>
    <row r="427" spans="1:37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</row>
    <row r="428" spans="1:37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</row>
    <row r="429" spans="1:37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</row>
    <row r="430" spans="1:37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</row>
    <row r="431" spans="1:37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</row>
    <row r="432" spans="1:37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</row>
    <row r="433" spans="1:37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</row>
    <row r="434" spans="1:37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</row>
    <row r="435" spans="1:37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</row>
    <row r="436" spans="1:37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</row>
    <row r="437" spans="1:37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</row>
    <row r="438" spans="1:37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</row>
    <row r="439" spans="1:37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</row>
    <row r="440" spans="1:37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</row>
    <row r="441" spans="1:37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</row>
    <row r="442" spans="1:37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</row>
    <row r="443" spans="1:37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</row>
    <row r="444" spans="1:37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</row>
    <row r="445" spans="1:37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</row>
    <row r="446" spans="1:37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</row>
    <row r="447" spans="1:37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</row>
    <row r="448" spans="1:37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</row>
    <row r="449" spans="1:37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</row>
    <row r="450" spans="1:37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</row>
    <row r="451" spans="1:37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</row>
    <row r="452" spans="1:37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</row>
    <row r="453" spans="1:37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</row>
    <row r="454" spans="1:37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</row>
    <row r="455" spans="1:37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</row>
    <row r="456" spans="1:37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</row>
    <row r="457" spans="1:37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</row>
    <row r="458" spans="1:37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</row>
    <row r="459" spans="1:37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</row>
    <row r="460" spans="1:37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</row>
    <row r="461" spans="1:37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</row>
    <row r="462" spans="1:37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</row>
    <row r="463" spans="1:37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</row>
    <row r="464" spans="1:37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</row>
    <row r="465" spans="1:37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</row>
    <row r="466" spans="1:37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</row>
    <row r="467" spans="1:37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</row>
    <row r="468" spans="1:37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</row>
    <row r="469" spans="1:37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</row>
    <row r="470" spans="1:37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</row>
    <row r="471" spans="1:37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</row>
    <row r="472" spans="1:37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</row>
    <row r="473" spans="1:37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</row>
    <row r="474" spans="1:37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</row>
    <row r="475" spans="1:37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</row>
    <row r="476" spans="1:37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</row>
    <row r="477" spans="1:37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</row>
    <row r="478" spans="1:37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</row>
    <row r="479" spans="1:37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</row>
    <row r="480" spans="1:37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</row>
    <row r="481" spans="1:37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</row>
    <row r="482" spans="1:37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</row>
    <row r="483" spans="1:37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</row>
    <row r="484" spans="1:37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</row>
    <row r="485" spans="1:37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</row>
    <row r="486" spans="1:37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</row>
    <row r="487" spans="1:37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</row>
    <row r="488" spans="1:37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</row>
    <row r="489" spans="1:37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</row>
    <row r="490" spans="1:37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</row>
    <row r="491" spans="1:37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</row>
    <row r="492" spans="1:37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</row>
    <row r="493" spans="1:37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</row>
    <row r="494" spans="1:37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</row>
    <row r="495" spans="1:37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</row>
    <row r="496" spans="1:37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</row>
    <row r="497" spans="1:37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</row>
    <row r="498" spans="1:37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</row>
    <row r="499" spans="1:37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</row>
    <row r="500" spans="1:37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</row>
    <row r="501" spans="1:37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</row>
    <row r="502" spans="1:37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</row>
    <row r="503" spans="1:37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</row>
    <row r="504" spans="1:37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</row>
    <row r="505" spans="1:37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</row>
    <row r="506" spans="1:37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</row>
    <row r="507" spans="1:37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</row>
    <row r="508" spans="1:37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</row>
    <row r="509" spans="1:37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</row>
    <row r="510" spans="1:37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</row>
    <row r="511" spans="1:37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</row>
    <row r="512" spans="1:37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</row>
    <row r="513" spans="1:37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</row>
    <row r="514" spans="1:37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</row>
    <row r="515" spans="1:37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</row>
    <row r="516" spans="1:37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</row>
    <row r="517" spans="1:37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</row>
    <row r="518" spans="1:37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</row>
    <row r="519" spans="1:37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</row>
    <row r="520" spans="1:37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</row>
    <row r="521" spans="1:37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</row>
    <row r="522" spans="1:37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</row>
    <row r="523" spans="1:37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</row>
    <row r="524" spans="1:37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</row>
    <row r="525" spans="1:37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</row>
    <row r="526" spans="1:37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</row>
    <row r="527" spans="1:37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</row>
    <row r="528" spans="1:37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</row>
    <row r="529" spans="1:37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</row>
    <row r="530" spans="1:37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</row>
    <row r="531" spans="1:37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</row>
    <row r="532" spans="1:37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</row>
    <row r="533" spans="1:37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</row>
    <row r="534" spans="1:37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</row>
    <row r="535" spans="1:37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</row>
    <row r="536" spans="1:37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</row>
    <row r="537" spans="1:37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</row>
    <row r="538" spans="1:37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</row>
    <row r="539" spans="1:37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</row>
    <row r="540" spans="1:37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</row>
    <row r="541" spans="1:37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</row>
    <row r="542" spans="1:37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</row>
    <row r="543" spans="1:37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</row>
    <row r="544" spans="1:37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</row>
    <row r="545" spans="1:37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</row>
    <row r="546" spans="1:37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</row>
    <row r="547" spans="1:37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</row>
    <row r="548" spans="1:37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</row>
    <row r="549" spans="1:37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</row>
    <row r="550" spans="1:37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</row>
    <row r="551" spans="1:37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</row>
    <row r="552" spans="1:37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</row>
    <row r="553" spans="1:37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</row>
    <row r="554" spans="1:37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</row>
    <row r="555" spans="1:37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</row>
    <row r="556" spans="1:37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</row>
    <row r="557" spans="1:37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</row>
    <row r="558" spans="1:37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</row>
    <row r="559" spans="1:37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</row>
    <row r="560" spans="1:37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</row>
    <row r="561" spans="1:37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</row>
    <row r="562" spans="1:37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</row>
    <row r="563" spans="1:37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</row>
    <row r="564" spans="1:37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</row>
    <row r="565" spans="1:37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</row>
    <row r="566" spans="1:37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</row>
    <row r="567" spans="1:37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</row>
    <row r="568" spans="1:37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</row>
    <row r="569" spans="1:37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</row>
    <row r="570" spans="1:37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</row>
    <row r="571" spans="1:37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</row>
    <row r="572" spans="1:37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</row>
    <row r="573" spans="1:37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</row>
    <row r="574" spans="1:37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</row>
    <row r="575" spans="1:37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</row>
    <row r="576" spans="1:37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</row>
    <row r="577" spans="1:37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</row>
    <row r="578" spans="1:37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</row>
    <row r="579" spans="1:37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</row>
    <row r="580" spans="1:37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</row>
    <row r="581" spans="1:37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</row>
    <row r="582" spans="1:37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</row>
    <row r="583" spans="1:37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</row>
    <row r="584" spans="1:37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</row>
    <row r="585" spans="1:37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</row>
    <row r="586" spans="1:37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</row>
    <row r="587" spans="1:37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</row>
    <row r="588" spans="1:37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</row>
    <row r="589" spans="1:37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</row>
    <row r="590" spans="1:37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</row>
    <row r="591" spans="1:37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</row>
    <row r="592" spans="1:37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</row>
    <row r="593" spans="1:37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</row>
    <row r="594" spans="1:37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</row>
    <row r="595" spans="1:37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</row>
    <row r="596" spans="1:37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</row>
    <row r="597" spans="1:37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</row>
    <row r="598" spans="1:37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</row>
    <row r="599" spans="1:37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</row>
    <row r="600" spans="1:37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</row>
    <row r="601" spans="1:37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</row>
    <row r="602" spans="1:37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</row>
    <row r="603" spans="1:37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</row>
    <row r="604" spans="1:37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</row>
    <row r="605" spans="1:37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</row>
    <row r="606" spans="1:37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</row>
    <row r="607" spans="1:37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</row>
    <row r="608" spans="1:37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</row>
    <row r="609" spans="1:37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</row>
    <row r="610" spans="1:37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</row>
    <row r="611" spans="1:37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</row>
    <row r="612" spans="1:37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</row>
    <row r="613" spans="1:37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</row>
    <row r="614" spans="1:37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</row>
    <row r="615" spans="1:37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</row>
    <row r="616" spans="1:37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</row>
    <row r="617" spans="1:37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</row>
    <row r="618" spans="1:37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</row>
    <row r="619" spans="1:37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</row>
    <row r="620" spans="1:37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</row>
    <row r="621" spans="1:37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</row>
    <row r="622" spans="1:37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</row>
    <row r="623" spans="1:37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</row>
    <row r="624" spans="1:37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</row>
    <row r="625" spans="1:37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</row>
    <row r="626" spans="1:37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</row>
    <row r="627" spans="1:37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</row>
    <row r="628" spans="1:37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</row>
    <row r="629" spans="1:37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</row>
    <row r="630" spans="1:37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</row>
    <row r="631" spans="1:37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</row>
    <row r="632" spans="1:37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</row>
    <row r="633" spans="1:37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</row>
    <row r="634" spans="1:37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</row>
    <row r="635" spans="1:37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</row>
    <row r="636" spans="1:37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</row>
    <row r="637" spans="1:37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</row>
    <row r="638" spans="1:37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</row>
    <row r="639" spans="1:37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</row>
    <row r="640" spans="1:37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</row>
    <row r="641" spans="1:37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</row>
    <row r="642" spans="1:37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</row>
    <row r="643" spans="1:37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</row>
    <row r="644" spans="1:37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</row>
    <row r="645" spans="1:37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</row>
    <row r="646" spans="1:37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</row>
    <row r="647" spans="1:37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</row>
    <row r="648" spans="1:37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</row>
    <row r="649" spans="1:37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</row>
    <row r="650" spans="1:37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</row>
    <row r="651" spans="1:37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</row>
    <row r="652" spans="1:37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</row>
    <row r="653" spans="1:37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</row>
    <row r="654" spans="1:37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</row>
    <row r="655" spans="1:37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</row>
    <row r="656" spans="1:37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</row>
    <row r="657" spans="1:37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</row>
    <row r="658" spans="1:37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</row>
    <row r="659" spans="1:37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</row>
    <row r="660" spans="1:37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</row>
  </sheetData>
  <sheetProtection/>
  <mergeCells count="277">
    <mergeCell ref="E1:H1"/>
    <mergeCell ref="A8:H9"/>
    <mergeCell ref="A10:A11"/>
    <mergeCell ref="B10:B11"/>
    <mergeCell ref="C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21"/>
    <mergeCell ref="D14:D21"/>
    <mergeCell ref="E14:E15"/>
    <mergeCell ref="F14:F15"/>
    <mergeCell ref="G14:G15"/>
    <mergeCell ref="H14:H15"/>
    <mergeCell ref="C15:C21"/>
    <mergeCell ref="E16:E17"/>
    <mergeCell ref="F16:F17"/>
    <mergeCell ref="G16:G17"/>
    <mergeCell ref="H16:H17"/>
    <mergeCell ref="E18:E19"/>
    <mergeCell ref="F18:F19"/>
    <mergeCell ref="G18:G19"/>
    <mergeCell ref="H18:H19"/>
    <mergeCell ref="E20:E21"/>
    <mergeCell ref="F20:F21"/>
    <mergeCell ref="G20:G21"/>
    <mergeCell ref="H20:H21"/>
    <mergeCell ref="A22:A28"/>
    <mergeCell ref="C22:C28"/>
    <mergeCell ref="D22:D28"/>
    <mergeCell ref="E22:E25"/>
    <mergeCell ref="F22:F25"/>
    <mergeCell ref="G22:G25"/>
    <mergeCell ref="H22:H25"/>
    <mergeCell ref="E26:E28"/>
    <mergeCell ref="F26:F28"/>
    <mergeCell ref="G26:G28"/>
    <mergeCell ref="H26:H28"/>
    <mergeCell ref="A29:A33"/>
    <mergeCell ref="B29:B33"/>
    <mergeCell ref="C29:C33"/>
    <mergeCell ref="E29:E33"/>
    <mergeCell ref="F29:F33"/>
    <mergeCell ref="G29:G33"/>
    <mergeCell ref="H29:H33"/>
    <mergeCell ref="A34:A38"/>
    <mergeCell ref="B34:B38"/>
    <mergeCell ref="D34:D38"/>
    <mergeCell ref="E34:E38"/>
    <mergeCell ref="F34:F38"/>
    <mergeCell ref="G34:G38"/>
    <mergeCell ref="H34:H38"/>
    <mergeCell ref="C35:C36"/>
    <mergeCell ref="A39:A43"/>
    <mergeCell ref="B39:B43"/>
    <mergeCell ref="D39:D43"/>
    <mergeCell ref="E39:E43"/>
    <mergeCell ref="F39:F43"/>
    <mergeCell ref="G39:G43"/>
    <mergeCell ref="H39:H43"/>
    <mergeCell ref="C40:C42"/>
    <mergeCell ref="A44:A48"/>
    <mergeCell ref="B44:B48"/>
    <mergeCell ref="D44:D48"/>
    <mergeCell ref="E44:E48"/>
    <mergeCell ref="F44:F48"/>
    <mergeCell ref="G44:G48"/>
    <mergeCell ref="H44:H48"/>
    <mergeCell ref="C45:C47"/>
    <mergeCell ref="A49:A52"/>
    <mergeCell ref="B49:B52"/>
    <mergeCell ref="C49:C52"/>
    <mergeCell ref="D49:D52"/>
    <mergeCell ref="E49:E52"/>
    <mergeCell ref="F49:F52"/>
    <mergeCell ref="A53:A56"/>
    <mergeCell ref="B53:B56"/>
    <mergeCell ref="C53:C56"/>
    <mergeCell ref="D53:D56"/>
    <mergeCell ref="E53:E56"/>
    <mergeCell ref="F53:F56"/>
    <mergeCell ref="A57:A61"/>
    <mergeCell ref="C57:C61"/>
    <mergeCell ref="D57:D61"/>
    <mergeCell ref="A62:A66"/>
    <mergeCell ref="B62:B66"/>
    <mergeCell ref="C62:C66"/>
    <mergeCell ref="D62:D66"/>
    <mergeCell ref="E62:E66"/>
    <mergeCell ref="F62:F66"/>
    <mergeCell ref="G62:G66"/>
    <mergeCell ref="H62:H66"/>
    <mergeCell ref="A67:A71"/>
    <mergeCell ref="B67:B71"/>
    <mergeCell ref="C67:C71"/>
    <mergeCell ref="D67:D71"/>
    <mergeCell ref="E67:E71"/>
    <mergeCell ref="F67:F71"/>
    <mergeCell ref="G67:G69"/>
    <mergeCell ref="H67:H69"/>
    <mergeCell ref="G70:G71"/>
    <mergeCell ref="H70:H71"/>
    <mergeCell ref="A72:A76"/>
    <mergeCell ref="B72:B76"/>
    <mergeCell ref="C72:C76"/>
    <mergeCell ref="D72:D76"/>
    <mergeCell ref="E72:E76"/>
    <mergeCell ref="F72:F76"/>
    <mergeCell ref="G72:G76"/>
    <mergeCell ref="H72:H76"/>
    <mergeCell ref="A77:A81"/>
    <mergeCell ref="B77:B81"/>
    <mergeCell ref="C77:C81"/>
    <mergeCell ref="D77:D81"/>
    <mergeCell ref="E77:E81"/>
    <mergeCell ref="F77:F81"/>
    <mergeCell ref="G77:G81"/>
    <mergeCell ref="H77:H81"/>
    <mergeCell ref="A82:A86"/>
    <mergeCell ref="B82:B86"/>
    <mergeCell ref="C82:C86"/>
    <mergeCell ref="D82:D86"/>
    <mergeCell ref="E82:E84"/>
    <mergeCell ref="F82:F84"/>
    <mergeCell ref="F87:F91"/>
    <mergeCell ref="G82:G84"/>
    <mergeCell ref="H82:H84"/>
    <mergeCell ref="E85:E86"/>
    <mergeCell ref="F85:F86"/>
    <mergeCell ref="G85:G86"/>
    <mergeCell ref="H85:H86"/>
    <mergeCell ref="H87:H91"/>
    <mergeCell ref="A92:A97"/>
    <mergeCell ref="B92:B97"/>
    <mergeCell ref="C92:C97"/>
    <mergeCell ref="D92:D97"/>
    <mergeCell ref="E92:E97"/>
    <mergeCell ref="F92:F97"/>
    <mergeCell ref="G92:G97"/>
    <mergeCell ref="H92:H97"/>
    <mergeCell ref="A87:A91"/>
    <mergeCell ref="B98:B102"/>
    <mergeCell ref="D98:D102"/>
    <mergeCell ref="E98:E102"/>
    <mergeCell ref="F98:F99"/>
    <mergeCell ref="G98:G102"/>
    <mergeCell ref="G87:G91"/>
    <mergeCell ref="B87:B91"/>
    <mergeCell ref="C87:C91"/>
    <mergeCell ref="D87:D91"/>
    <mergeCell ref="E87:E91"/>
    <mergeCell ref="H98:H102"/>
    <mergeCell ref="A103:A107"/>
    <mergeCell ref="B103:B107"/>
    <mergeCell ref="C103:C107"/>
    <mergeCell ref="D103:D107"/>
    <mergeCell ref="E103:E107"/>
    <mergeCell ref="F103:F107"/>
    <mergeCell ref="G103:G107"/>
    <mergeCell ref="H103:H107"/>
    <mergeCell ref="A98:A102"/>
    <mergeCell ref="A108:A111"/>
    <mergeCell ref="B108:B111"/>
    <mergeCell ref="C108:C111"/>
    <mergeCell ref="D108:D111"/>
    <mergeCell ref="E108:E111"/>
    <mergeCell ref="F108:F111"/>
    <mergeCell ref="G108:G111"/>
    <mergeCell ref="H108:H111"/>
    <mergeCell ref="A112:A115"/>
    <mergeCell ref="B112:B115"/>
    <mergeCell ref="C112:C115"/>
    <mergeCell ref="D112:D115"/>
    <mergeCell ref="E112:E115"/>
    <mergeCell ref="F112:F115"/>
    <mergeCell ref="G112:G115"/>
    <mergeCell ref="H112:H115"/>
    <mergeCell ref="A116:A119"/>
    <mergeCell ref="B116:B119"/>
    <mergeCell ref="C116:C119"/>
    <mergeCell ref="D116:D119"/>
    <mergeCell ref="E116:E119"/>
    <mergeCell ref="F116:F119"/>
    <mergeCell ref="G116:G119"/>
    <mergeCell ref="H116:H119"/>
    <mergeCell ref="A120:A123"/>
    <mergeCell ref="B120:B123"/>
    <mergeCell ref="C120:C123"/>
    <mergeCell ref="D120:D123"/>
    <mergeCell ref="E120:E123"/>
    <mergeCell ref="F120:F123"/>
    <mergeCell ref="G120:G123"/>
    <mergeCell ref="H120:H123"/>
    <mergeCell ref="A124:A128"/>
    <mergeCell ref="B124:B128"/>
    <mergeCell ref="C124:C128"/>
    <mergeCell ref="D124:D128"/>
    <mergeCell ref="E124:E128"/>
    <mergeCell ref="F124:F128"/>
    <mergeCell ref="G124:G128"/>
    <mergeCell ref="H124:H128"/>
    <mergeCell ref="A129:A133"/>
    <mergeCell ref="B129:B133"/>
    <mergeCell ref="C129:C133"/>
    <mergeCell ref="D129:D133"/>
    <mergeCell ref="E129:E133"/>
    <mergeCell ref="F129:F133"/>
    <mergeCell ref="G129:G133"/>
    <mergeCell ref="H129:H133"/>
    <mergeCell ref="A134:A138"/>
    <mergeCell ref="B134:B138"/>
    <mergeCell ref="C134:C138"/>
    <mergeCell ref="D134:D138"/>
    <mergeCell ref="E134:E138"/>
    <mergeCell ref="F134:F138"/>
    <mergeCell ref="G134:G138"/>
    <mergeCell ref="H134:H138"/>
    <mergeCell ref="A139:A143"/>
    <mergeCell ref="B139:B143"/>
    <mergeCell ref="C139:C143"/>
    <mergeCell ref="D139:D143"/>
    <mergeCell ref="E139:E143"/>
    <mergeCell ref="F139:F143"/>
    <mergeCell ref="G139:G143"/>
    <mergeCell ref="H139:H143"/>
    <mergeCell ref="H148:H151"/>
    <mergeCell ref="A144:A147"/>
    <mergeCell ref="B144:B147"/>
    <mergeCell ref="C144:C147"/>
    <mergeCell ref="D144:D147"/>
    <mergeCell ref="E144:E147"/>
    <mergeCell ref="F144:F147"/>
    <mergeCell ref="F152:F157"/>
    <mergeCell ref="G144:G147"/>
    <mergeCell ref="H144:H147"/>
    <mergeCell ref="A148:A151"/>
    <mergeCell ref="B148:B151"/>
    <mergeCell ref="C148:C151"/>
    <mergeCell ref="D148:D151"/>
    <mergeCell ref="E148:E151"/>
    <mergeCell ref="F148:F151"/>
    <mergeCell ref="G148:G151"/>
    <mergeCell ref="H152:H157"/>
    <mergeCell ref="A158:A162"/>
    <mergeCell ref="B158:B162"/>
    <mergeCell ref="C158:C162"/>
    <mergeCell ref="D158:D162"/>
    <mergeCell ref="E158:E162"/>
    <mergeCell ref="F158:F162"/>
    <mergeCell ref="G158:G162"/>
    <mergeCell ref="H158:H162"/>
    <mergeCell ref="A152:A157"/>
    <mergeCell ref="B163:B166"/>
    <mergeCell ref="C163:C166"/>
    <mergeCell ref="D163:D166"/>
    <mergeCell ref="E163:E166"/>
    <mergeCell ref="F163:F166"/>
    <mergeCell ref="G152:G157"/>
    <mergeCell ref="B152:B157"/>
    <mergeCell ref="C152:C157"/>
    <mergeCell ref="D152:D157"/>
    <mergeCell ref="E152:E157"/>
    <mergeCell ref="A171:H171"/>
    <mergeCell ref="G173:H173"/>
    <mergeCell ref="A177:F177"/>
    <mergeCell ref="G163:G166"/>
    <mergeCell ref="H163:H166"/>
    <mergeCell ref="A167:D168"/>
    <mergeCell ref="E167:F168"/>
    <mergeCell ref="G167:H168"/>
    <mergeCell ref="A170:H170"/>
    <mergeCell ref="A163:A166"/>
  </mergeCells>
  <hyperlinks>
    <hyperlink ref="E1:H1" location="Главная!A1" display="Вернуться к выбору прайс-листа"/>
  </hyperlinks>
  <printOptions/>
  <pageMargins left="0.75" right="0.75" top="1" bottom="1" header="0.5" footer="0.5"/>
  <pageSetup fitToHeight="0" fitToWidth="1" horizontalDpi="600" verticalDpi="600" orientation="portrait" paperSize="9" scale="74" r:id="rId2"/>
  <rowBreaks count="3" manualBreakCount="3">
    <brk id="71" max="7" man="1"/>
    <brk id="119" max="7" man="1"/>
    <brk id="17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Alexandr</cp:lastModifiedBy>
  <cp:lastPrinted>2012-02-07T13:29:25Z</cp:lastPrinted>
  <dcterms:created xsi:type="dcterms:W3CDTF">2009-08-04T16:50:36Z</dcterms:created>
  <dcterms:modified xsi:type="dcterms:W3CDTF">2015-01-16T11:25:15Z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